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GENERAL\REFERENCIAS 2022\METAS FISICAS FINANCIERAS\"/>
    </mc:Choice>
  </mc:AlternateContent>
  <bookViews>
    <workbookView xWindow="0" yWindow="0" windowWidth="28800" windowHeight="11700" activeTab="4"/>
  </bookViews>
  <sheets>
    <sheet name="1er Trimestre " sheetId="4" r:id="rId1"/>
    <sheet name="2do Trimestre" sheetId="3" r:id="rId2"/>
    <sheet name="3er Trimestre " sheetId="1" r:id="rId3"/>
    <sheet name="4to Trimestre" sheetId="5" r:id="rId4"/>
    <sheet name="Consolidado 2021" sheetId="6" r:id="rId5"/>
  </sheets>
  <externalReferences>
    <externalReference r:id="rId6"/>
  </externalReferences>
  <definedNames>
    <definedName name="_xlnm.Print_Area" localSheetId="4">'Consolidado 2021'!$A$1:$AV$77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M48" i="6" l="1"/>
  <c r="AK48" i="6"/>
  <c r="AM47" i="6"/>
  <c r="AK47" i="6"/>
  <c r="AJ41" i="6"/>
  <c r="J30" i="5" l="1"/>
  <c r="J29" i="5"/>
  <c r="I30" i="5"/>
  <c r="I29" i="5"/>
  <c r="I25" i="5" l="1"/>
  <c r="C16" i="5"/>
  <c r="C15" i="5"/>
  <c r="C14" i="5"/>
  <c r="C15" i="3" l="1"/>
  <c r="I25" i="1" l="1"/>
  <c r="J29" i="4" l="1"/>
  <c r="I25" i="3"/>
  <c r="I25" i="4"/>
  <c r="J30" i="4" l="1"/>
  <c r="I30" i="4"/>
  <c r="I29" i="4"/>
  <c r="C16" i="4"/>
  <c r="C15" i="4"/>
  <c r="C14" i="4"/>
  <c r="J30" i="3"/>
  <c r="I30" i="3"/>
  <c r="J29" i="3"/>
  <c r="I29" i="3"/>
  <c r="C16" i="3"/>
  <c r="C14" i="3"/>
  <c r="C14" i="1" l="1"/>
  <c r="J30" i="1" l="1"/>
  <c r="I30" i="1"/>
  <c r="J29" i="1"/>
  <c r="I29" i="1"/>
  <c r="C16" i="1"/>
  <c r="C15" i="1"/>
</calcChain>
</file>

<file path=xl/sharedStrings.xml><?xml version="1.0" encoding="utf-8"?>
<sst xmlns="http://schemas.openxmlformats.org/spreadsheetml/2006/main" count="408" uniqueCount="157">
  <si>
    <t>Código</t>
  </si>
  <si>
    <t>Documento Relacionado</t>
  </si>
  <si>
    <t>Fecha Versión</t>
  </si>
  <si>
    <t>Versión</t>
  </si>
  <si>
    <t>DEC-FOR013</t>
  </si>
  <si>
    <t>I -Información Instituciónal</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</si>
  <si>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</si>
  <si>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</si>
  <si>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</si>
  <si>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</si>
  <si>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</si>
  <si>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</si>
  <si>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</si>
  <si>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</si>
  <si>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</si>
  <si>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</si>
  <si>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</si>
  <si>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r>
      <t>Beneficiarios:</t>
    </r>
    <r>
      <rPr>
        <sz val="12"/>
        <color rgb="FF000000"/>
        <rFont val="Century Gothic"/>
        <family val="2"/>
      </rPr>
      <t xml:space="preserve"> </t>
    </r>
  </si>
  <si>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</si>
  <si>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</si>
  <si>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</si>
  <si>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</si>
  <si>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</si>
  <si>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</si>
  <si>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</si>
  <si>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Avance</t>
  </si>
  <si>
    <t>Producto</t>
  </si>
  <si>
    <t>Indicador</t>
  </si>
  <si>
    <t>V. Análisis de los Logros y Desviaciones</t>
  </si>
  <si>
    <t>V.I - Información de Logros y Desviaciones por Producto</t>
  </si>
  <si>
    <t xml:space="preserve">Producto: </t>
  </si>
  <si>
    <t xml:space="preserve">Descripción del producto: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</si>
  <si>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</si>
  <si>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</si>
  <si>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</si>
  <si>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</si>
  <si>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Subcapítulo</t>
  </si>
  <si>
    <t>Unidad Ejecutora</t>
  </si>
  <si>
    <t>Resultado Asociado:</t>
  </si>
  <si>
    <t>Física
(A)</t>
  </si>
  <si>
    <t>Financiera
(B)</t>
  </si>
  <si>
    <r>
      <rPr>
        <b/>
        <sz val="10"/>
        <rFont val="Calibri"/>
        <family val="2"/>
      </rPr>
      <t>Nota:</t>
    </r>
    <r>
      <rPr>
        <sz val="10"/>
        <rFont val="Calibri"/>
        <family val="2"/>
      </rPr>
      <t xml:space="preserve"> Las secciones III, IV, V y VI deben ser repetidas, la misma cantidad de programas sustantivos (codificados desde 11 al 95) que tenga la unidad ejecutora</t>
    </r>
  </si>
  <si>
    <t>Física
(C)</t>
  </si>
  <si>
    <t>Financiera
(D)</t>
  </si>
  <si>
    <t>Física 
(E)</t>
  </si>
  <si>
    <t>Financiera 
 (F)</t>
  </si>
  <si>
    <t>Física 
(%)
 G=E/C</t>
  </si>
  <si>
    <t>Financiero 
(%) 
H=F/D</t>
  </si>
  <si>
    <t>Programación Trimestral</t>
  </si>
  <si>
    <t>Ejecución Trimestral</t>
  </si>
  <si>
    <t xml:space="preserve"> Presupuesto Anual</t>
  </si>
  <si>
    <t>0205</t>
  </si>
  <si>
    <t>01</t>
  </si>
  <si>
    <t>0009</t>
  </si>
  <si>
    <t>MINISTERIO DE HACIENDA</t>
  </si>
  <si>
    <t>DIRECCION GENERAL DE CONTABILIDAD GUBERNAMENTAL</t>
  </si>
  <si>
    <t>Regir el Sistema de Contabilidad del Sector Público dominicano, sustentado en normativas para el registro y la medición de los hechos económicos y financieros, que produzcan informaciones fiables y oportunas, destinadas a las tomas de decisiones y rendición de cuentas.</t>
  </si>
  <si>
    <t>Ser reconocida como el órgano rector del Sistema de Contabilidad Gubernamental por la implementación de las mejores prácticas contables, sustentadas en un modelo de excelencia, destinado al fortalecimiento y consolidación de las finanzas públicas dominicanas.</t>
  </si>
  <si>
    <t>17 - Servicios de Contabilidad Gubernamental</t>
  </si>
  <si>
    <t>DIGECOG como órgano rector de la Contabilidad Gubernamental de la República Dominicana tiene la función principal de dictar las normas de contabilidad y los procedimientos específicos que considere necesarios para el adecuado funcionamiento del sistema de contabilidad; además del asesoramiento y asistencia técnica en la implementación de las normas, procedimientos y sistemas de contabilidad que establezca.</t>
  </si>
  <si>
    <t>Instituciones del sector público.</t>
  </si>
  <si>
    <t>Porcentaje de instituciones con el Sistema de Contabilidad Gubernamental implementado.</t>
  </si>
  <si>
    <t>Cantidad de instituciones del  SPNF incluidas en el informe de rendición de cuentas.</t>
  </si>
  <si>
    <t>Implementación de las normativas contables elaboradas en cumplimiento con las normas internacionales, en las instituciones del Sector Público No Financiero, mediante capacitación y seguimiento.</t>
  </si>
  <si>
    <t>Este producto se refiere a las instituciones del Sector Público con informaciones económicas financieras contenidas en informes, que sirven de base para la rendición de cuentas del Poder Ejecutivo ante el Congreso Nacional.</t>
  </si>
  <si>
    <t>1.1.1</t>
  </si>
  <si>
    <t>N/A</t>
  </si>
  <si>
    <t>V. Análisis de los Logros y Desv+31:35iaciones</t>
  </si>
  <si>
    <t>Informe de Evaluación Tercer Trimestre de las Metas Físicas-Financieras</t>
  </si>
  <si>
    <t>Informe de Evaluación Segundo Trimestre de las Metas Físicas-Financieras</t>
  </si>
  <si>
    <t>Informe de Evaluación Primer Trimestre de las Metas Físicas-Financieras</t>
  </si>
  <si>
    <t>6436. Instituciones del sector público no financiero con normativas implementadas.</t>
  </si>
  <si>
    <t>6466. Instituciones del (SPNF) incluidas en los informes.</t>
  </si>
  <si>
    <t>Aumentar la cobertura de instituciones del sector público no financiero incluidos en los informes de rendición de cuentas de 73% en el 2020 a 75% en el 2021.</t>
  </si>
  <si>
    <t>1. Durante el tercer trimestre fue planificada una meta física de 10% de las instituciones capacitadas en normas contables, actividades que no fueron desarrolladas por la razón de que la meta fue cumplida durante el segundo trimestre.                  
2. Durante el tercer trimestre fue planificada una meta financiera de RD$25,615,452.00, de los cuales fue ejecutado RD$15,828,812.26 correspondiente a un 18% del logro de la meta programada para el año</t>
  </si>
  <si>
    <t xml:space="preserve">
1. Durante el tercer trimestre  no fue planificada una meta física para este indicador por tal motivo no tiene una ejecución.                  
2. Durante el tercer trimestre fue planificada una meta financiera de RD$23,151,736.00, de los cuales fue ejecutado RD$26,053,757.51 correspondiente a un 24% del logro de la meta programada para el año</t>
  </si>
  <si>
    <t>Existe una desviación para este indicador debido a que la meta fue lograda en el segundo trimestre.</t>
  </si>
  <si>
    <t>Se produjo una desviación positiva de un 49%, en vista de que amplió el número de capacitaciones a fin de adelantar el cumplimiento de la meta del 3er trimestre.</t>
  </si>
  <si>
    <t>6436.Instituciones del sector público no financiero con normativas implementadas.</t>
  </si>
  <si>
    <t xml:space="preserve">
1. Meta física: no aplica.
2. Meta financiera: fue planificada para el segundo trimestre RD$21,224,193.79, logrando una ejecución de RD$22,758,366.77 para un avance en la ejecución financiera de un 21%.</t>
  </si>
  <si>
    <t xml:space="preserve"> 1- En cuanto a la meta física: Durante el segundo trimestre fue planificada una meta física de capacitar el 25% de las instituciones en normas contables logrado un 74% superando así la meta del año de un 55% correspondiente a un porcentaje logrado de 134.55%. 
Fueron impartidas dos (2) capacitaciones: 1) capacitación en Procedimiento de Depuración de Saldos Contables en el Sector Público no Financiero, realizada el martes 27 de abril 2021, con una participación de 553 personas representantes de 341 instituciones del Gobierno Central y los Gobiernos Locales (Ayuntamientos y Juntas) y  2) capacitación sobre Norma General de Cierre de Operaciones Contables 01-2020 y Sistema de Análisis y Cumplimiento Normativo Contable (SISACNOC), realizada en dos (2) jornadas los días 22 y 24 de junio 2021, en la que participaron  867 personas representantes de 369 instituciones de los diferentes niveles de Gobierno del Sector Público. con estas capacitaciones fue impactado un total de 496 instituciones para un logro de 73.%.
2. Meta financiera: Durante el segundo trimestre fue planificada una meta financiera de RD$15,620,452.00, de los cuales fue ejecutado RD$12,356,065.23 correspondiente a un 14% del logro de la meta programada para el año.</t>
  </si>
  <si>
    <t>No aplica.</t>
  </si>
  <si>
    <t>1. Meta Física: No aplica.                
2. Durante el primer trimestre 2021 , la Digecog se planificó una  meta financiera de RD$ 14,620,452.00 de los cuales se ejecutó RD$ 11,572,387.40 para un avance en relación a la meta anual de un 13%.]</t>
  </si>
  <si>
    <t xml:space="preserve">
1. Meta física: fue planificado para el primer trimestre 2021 incluir 477 instituciones en el informe de rendición de cuentas, logrando la inclusión de 477 en el primer trimestre que corresponde al logro de un 100%.  Esto abarcó 94 instituciones descentralizadas, 211 Gobiernos Locales, 169 instituciones del Gobierno Central y 3 unidades reacaudadoras. Por otro lado, fue elaborado el Estado de Recaudación e Inversión de las Rentas (ERIR) correspondiente al cierre fiscal 2020 y los Estados Financieros consolidados del Gobierno Central fuyeron incluidos en el ERIR.
2. Meta financiera: fue planificada para el primer trimestre RD$23,292,395.00, logrando una ejecución de RD$19,266,825.60 para un avance en la ejecución financiera de un 18%.</t>
  </si>
  <si>
    <t>No hubo desviación.</t>
  </si>
  <si>
    <t>Ninguna.</t>
  </si>
  <si>
    <t>Se recomienda reprogramar oportunamente en el SIGEF la meta cuando  sea necesario, como ocurrió en este trimestre, a fin de que no se vea afectado en el indicador de gestión presupuestaria.</t>
  </si>
  <si>
    <t>No se registro logro de meta. Esto en vista de que había sido alcanzada en el segundo trimestre del año.</t>
  </si>
  <si>
    <t>6463. Instituciones del sector público no financiero con normativas implementadas.</t>
  </si>
  <si>
    <t>6463.Instituciones del sector público no financiero con normativas implementadas.</t>
  </si>
  <si>
    <t xml:space="preserve">
1. Durante el cuarto trimestre  no fue planificada una meta física para este indicador por tal motivo no tiene una ejecución.                  
2. Durante el cuarto trimestre fue planificada una meta financiera de RD$41,083,022.00, de los cuales fue ejecutado RD$64,044,151.13 correspondiente a un 156% del logro de la meta programada para el trimestre.</t>
  </si>
  <si>
    <r>
      <t xml:space="preserve">1. Durante el cuarto trimestre fue planificada una meta física de 20% de las instituciones capacitadas en normas contables, se realizó una Jornada de Capacitación, en fechas 30 de noviembre, 02, 03 y 07 de diciembre 2021, en Contabilidad Pública para la Rendición de Cuentas, a los Gobiernos Locales,  impactando un total de 132 instituciones, equivalentes a 20% alcanzando la meta planificada al 100% para este trimestre.                
2. </t>
    </r>
    <r>
      <rPr>
        <sz val="11"/>
        <rFont val="Calibri"/>
        <family val="2"/>
        <scheme val="minor"/>
      </rPr>
      <t>Durante el cuarto trimestre fue planificada una meta financiera de</t>
    </r>
    <r>
      <rPr>
        <sz val="11"/>
        <color rgb="FFFF0000"/>
        <rFont val="Calibri"/>
        <family val="2"/>
        <scheme val="minor"/>
      </rPr>
      <t xml:space="preserve"> </t>
    </r>
    <r>
      <rPr>
        <sz val="11"/>
        <rFont val="Calibri"/>
        <family val="2"/>
        <scheme val="minor"/>
      </rPr>
      <t>RD$30,250,803.00,</t>
    </r>
    <r>
      <rPr>
        <sz val="11"/>
        <color rgb="FFFF0000"/>
        <rFont val="Calibri"/>
        <family val="2"/>
        <scheme val="minor"/>
      </rPr>
      <t xml:space="preserve"> </t>
    </r>
    <r>
      <rPr>
        <sz val="11"/>
        <rFont val="Calibri"/>
        <family val="2"/>
        <scheme val="minor"/>
      </rPr>
      <t>de los cuales fue ejecutado RD$27,265,426.43</t>
    </r>
    <r>
      <rPr>
        <sz val="11"/>
        <color rgb="FFFF0000"/>
        <rFont val="Calibri"/>
        <family val="2"/>
        <scheme val="minor"/>
      </rPr>
      <t xml:space="preserve"> </t>
    </r>
    <r>
      <rPr>
        <sz val="11"/>
        <rFont val="Calibri"/>
        <family val="2"/>
        <scheme val="minor"/>
      </rPr>
      <t>correspondiente a un 90% del logro de la meta programada para el trimestre.</t>
    </r>
  </si>
  <si>
    <t>I -Información Institucional</t>
  </si>
  <si>
    <t>No se registró logro de meta. Esto en vista de que había sido alcanzada en el segundo trimestre del año. Además en la financiera habrá una disminución de 1,320,268.72.</t>
  </si>
  <si>
    <t>Informe de Evaluación Cuarto Trimestre de las Metas Físicas-Financieras</t>
  </si>
  <si>
    <t>Capítulo:</t>
  </si>
  <si>
    <t>0205 - MINISTERIO DE HACIENDA</t>
  </si>
  <si>
    <t>Sub-Capítulo:</t>
  </si>
  <si>
    <t>01 - MINISTERIO DE HACIENDA</t>
  </si>
  <si>
    <t>Unidad Ejecutora:</t>
  </si>
  <si>
    <t>0009 - DIRECCIÓN GENERAL DE CONTABILIDAD GUBERNAMENTAL</t>
  </si>
  <si>
    <t>I. ASPECTOS GENERALES:</t>
  </si>
  <si>
    <t>Misión:</t>
  </si>
  <si>
    <t>Garantizar la sostenibilidad de las finanzas públicas para contribuir a la estabilidad macroeconómica a través de un eficiente y equitativo diseño y ejecución de las políticas de ingresos, gastos y financiamiento, que impulse el bienestar de la sociedad dominicana.</t>
  </si>
  <si>
    <t>Visión:</t>
  </si>
  <si>
    <t>Ser una institución funcionalmente integrada, eficiente y transparente en la gestión de las finanzas públicas, que cumple de manera eficaz con sus objetivos, posee recursos humanos de alta calificación y goza del reconocimiento de la ciudadanía.</t>
  </si>
  <si>
    <t>II. CONTRIBUCIÓN A LA ESTRATEGIA NACIONAL DE DESARROLLO Y AL PLAN NACIONAL PLURIANUAL DEL SECTOR PÚBLICO</t>
  </si>
  <si>
    <t>1. DESARROLLO INSTITUCIONAL</t>
  </si>
  <si>
    <t>1.1. Administración publica transparente, eficiente y orientada a resultados</t>
  </si>
  <si>
    <t>1.1.1 Estructurar una administración pública eficiente que actúe con honestidad, transparencia y rendición de  cuentas, orientada a la obtención de resultados en beneficio de la sociedad y del desarrollo nacional y local</t>
  </si>
  <si>
    <r>
      <rPr>
        <b/>
        <sz val="11"/>
        <color rgb="FF1F4E78"/>
        <rFont val="Century Gothic"/>
        <family val="2"/>
      </rPr>
      <t>III. (</t>
    </r>
    <r>
      <rPr>
        <b/>
        <sz val="11"/>
        <color rgb="FF1F4E78"/>
        <rFont val="Century Gothic"/>
        <family val="2"/>
      </rPr>
      <t>17</t>
    </r>
    <r>
      <rPr>
        <b/>
        <sz val="11"/>
        <color rgb="FF1F4E78"/>
        <rFont val="Century Gothic"/>
        <family val="2"/>
      </rPr>
      <t xml:space="preserve">) INFORMACION DEL PROGRAMA: </t>
    </r>
  </si>
  <si>
    <t xml:space="preserve">Nombre del programa: </t>
  </si>
  <si>
    <r>
      <rPr>
        <sz val="11"/>
        <color rgb="FF000000"/>
        <rFont val="Century Gothic"/>
        <family val="2"/>
      </rPr>
      <t>17</t>
    </r>
    <r>
      <rPr>
        <sz val="11"/>
        <color rgb="FF000000"/>
        <rFont val="Century Gothic"/>
        <family val="2"/>
      </rPr>
      <t xml:space="preserve"> - </t>
    </r>
    <r>
      <rPr>
        <sz val="11"/>
        <color rgb="FF000000"/>
        <rFont val="Century Gothic"/>
        <family val="2"/>
      </rPr>
      <t>Servicios de Contabilidad Gubernamental</t>
    </r>
  </si>
  <si>
    <t>¿En qué consiste el programa?</t>
  </si>
  <si>
    <t>La Dirección General de Contabilidad Gubernamental, por medio de este programa, ejerce la función de dictar las normas de contabilidad y los procedimientos específicos que considere necesarios para el adecuado funcionamiento del sistema de contabilidad; además del asesoramiento y asistencia técnica en la implementación de las normas, procedimientos y sistemas de contabilidad que establezca.</t>
  </si>
  <si>
    <t>¿Quiénes son los beneficiarios del programa?</t>
  </si>
  <si>
    <t>Instituciones del sector público no financiero</t>
  </si>
  <si>
    <t>Resultado al que contribuye el programa:</t>
  </si>
  <si>
    <r>
      <rPr>
        <b/>
        <sz val="11"/>
        <color rgb="FF1F4E78"/>
        <rFont val="Century Gothic"/>
        <family val="2"/>
      </rPr>
      <t>IV. (</t>
    </r>
    <r>
      <rPr>
        <b/>
        <sz val="11"/>
        <color rgb="FF1F4E78"/>
        <rFont val="Century Gothic"/>
        <family val="2"/>
      </rPr>
      <t>17</t>
    </r>
    <r>
      <rPr>
        <b/>
        <sz val="11"/>
        <color rgb="FF1F4E78"/>
        <rFont val="Century Gothic"/>
        <family val="2"/>
      </rPr>
      <t>)  REPORTE DEL PRESUPUESTO FÍSICA-FINANCIERA DE LOS PRODUCTOS</t>
    </r>
  </si>
  <si>
    <t xml:space="preserve">Cuadro: Desempeño financiero por programa </t>
  </si>
  <si>
    <t>Porcentaje de Ejecución</t>
  </si>
  <si>
    <t xml:space="preserve">PROGRAMACIÓN Y EJECUCIÓN ANUAL DE LAS METAS </t>
  </si>
  <si>
    <t/>
  </si>
  <si>
    <t xml:space="preserve"> Presupuesto anual </t>
  </si>
  <si>
    <t xml:space="preserve">Programación anual </t>
  </si>
  <si>
    <t>Ejecución anual</t>
  </si>
  <si>
    <t>Cumplimiento</t>
  </si>
  <si>
    <t>PRODUCTO</t>
  </si>
  <si>
    <t>UNIDAD DE MEDIDA</t>
  </si>
  <si>
    <t>Metas</t>
  </si>
  <si>
    <t xml:space="preserve">Monto financiero </t>
  </si>
  <si>
    <t>Programación física anual   
 (A)</t>
  </si>
  <si>
    <t>Programación financiera anual
(B)</t>
  </si>
  <si>
    <t>Ejecución física anual 
(C)</t>
  </si>
  <si>
    <t>Ejecución financiera anual
 (D)</t>
  </si>
  <si>
    <t>Física % E=C/A</t>
  </si>
  <si>
    <t>Financiero % 
F=D/B</t>
  </si>
  <si>
    <t>6463 instituciones del sector público no financiero con normativas implementada.</t>
  </si>
  <si>
    <t>Porcentaje de instituciones del sector público no financiero con normativas Implementadas.</t>
  </si>
  <si>
    <t>6466 instituciones del sector público con informaciones económicas financieras contenidas en los informes de rendición de cuentas.</t>
  </si>
  <si>
    <t>Cantidad de instituciones del sector público no financiero incluidas en el informe de rendición de cuentas.</t>
  </si>
  <si>
    <r>
      <rPr>
        <b/>
        <sz val="11"/>
        <color rgb="FF1F4E78"/>
        <rFont val="Century Gothic"/>
        <family val="2"/>
      </rPr>
      <t>V. (</t>
    </r>
    <r>
      <rPr>
        <b/>
        <sz val="11"/>
        <color rgb="FF1F4E78"/>
        <rFont val="Century Gothic"/>
        <family val="2"/>
      </rPr>
      <t>17</t>
    </r>
    <r>
      <rPr>
        <b/>
        <sz val="11"/>
        <color rgb="FF1F4E78"/>
        <rFont val="Century Gothic"/>
        <family val="2"/>
      </rPr>
      <t>)</t>
    </r>
    <r>
      <rPr>
        <b/>
        <sz val="11"/>
        <color rgb="FF000000"/>
        <rFont val="Century Gothic"/>
        <family val="2"/>
      </rPr>
      <t xml:space="preserve">  </t>
    </r>
    <r>
      <rPr>
        <b/>
        <sz val="11"/>
        <color rgb="FF1F4E78"/>
        <rFont val="Century Gothic"/>
        <family val="2"/>
      </rPr>
      <t>ANÁLISIS DE LOS LOGROS Y DESVIACIONES:</t>
    </r>
  </si>
  <si>
    <t>Producto:</t>
  </si>
  <si>
    <t>6463 - instituciones del sector público no financiero con normativas en cumplimiento con las normas internacionales implementadas.</t>
  </si>
  <si>
    <t>Descripción del producto:</t>
  </si>
  <si>
    <r>
      <t>Implementación de las normativas contables elaboradas en cumplimiento con las normas internacionales, en las instituciones del sector público no financiero, mediante capacitación y seguimiento.</t>
    </r>
    <r>
      <rPr>
        <sz val="4.95"/>
        <color theme="1"/>
        <rFont val="Calibri"/>
        <family val="2"/>
      </rPr>
      <t xml:space="preserve">
 </t>
    </r>
  </si>
  <si>
    <t>6466 instituciones del sector público con informaciones económicas financieras contenidas en los informes de rendición de cuentas</t>
  </si>
  <si>
    <r>
      <rPr>
        <sz val="11"/>
        <rFont val="Century Gothic"/>
        <family val="2"/>
      </rPr>
      <t>Este producto se refiere a las instituciones del sector público con informaciones económicas financieras contenidas en informes,</t>
    </r>
    <r>
      <rPr>
        <sz val="11"/>
        <color rgb="FF000000"/>
        <rFont val="Century Gothic"/>
        <family val="2"/>
      </rPr>
      <t xml:space="preserve"> que sirven de base para la rendición de cuentas del Poder Ejecutivo ante el Congreso Nacional.</t>
    </r>
    <r>
      <rPr>
        <sz val="4.95"/>
        <color theme="1"/>
        <rFont val="Calibri"/>
        <family val="2"/>
      </rPr>
      <t xml:space="preserve">
 </t>
    </r>
  </si>
  <si>
    <t>Logros Alcanzados:</t>
  </si>
  <si>
    <r>
      <rPr>
        <b/>
        <sz val="11"/>
        <color rgb="FF1F4E78"/>
        <rFont val="Century Gothic"/>
        <family val="2"/>
      </rPr>
      <t>VI. (</t>
    </r>
    <r>
      <rPr>
        <b/>
        <sz val="11"/>
        <color rgb="FF1F4E78"/>
        <rFont val="Century Gothic"/>
        <family val="2"/>
      </rPr>
      <t>17</t>
    </r>
    <r>
      <rPr>
        <b/>
        <sz val="11"/>
        <color rgb="FF1F4E78"/>
        <rFont val="Century Gothic"/>
        <family val="2"/>
      </rPr>
      <t>)</t>
    </r>
    <r>
      <rPr>
        <b/>
        <sz val="11"/>
        <color rgb="FF000000"/>
        <rFont val="Century Gothic"/>
        <family val="2"/>
      </rPr>
      <t xml:space="preserve">  </t>
    </r>
    <r>
      <rPr>
        <b/>
        <sz val="11"/>
        <color rgb="FF1F4E78"/>
        <rFont val="Century Gothic"/>
        <family val="2"/>
      </rPr>
      <t>OPORTUNIDADES DE MEJORA:</t>
    </r>
  </si>
  <si>
    <t xml:space="preserve">DIGECOG tiene establecido iniciar acciones en el año 2022, que permitirán mejorar la cobertura y calidad del Estado de Inversión y Recaudación de las Rentas (ERIR) entre ellas se citan:
-Someter una propuesta de modificación al marco legal vigente, para establecer un sistema de consecuencias por incumplimientos en los plazos para remitir las informaciones.
-Implementar el Sistema de Contabilidad Gubernamental en todo el sector Público Dominicano.
-Fortalecer las instituciones por medio de capacitaciones y entrenamientos para el adecuado y oportuno registro de las informaciones contables por parte de las instituciones o responsable directo, considerando mantener capacitaciones en modalidad virtual para reducir costos y prevenir propagación del virus COVID-19.
-Realizar de forma permanente asesorías en materia contable a las instituciones del Sector Público no Financiero.
-Fomentar la cultura contable a través de reuniones periódicas con las áreas financiera del Sector Público no Financiero.
</t>
  </si>
  <si>
    <t>Informe de evaluación anual de las metas físicas-financieras 2021</t>
  </si>
  <si>
    <t>En la parte financiera hubo una desviación de un 28% con respecto a lo programado, debido a que se originó un movimiento de recursos humanos (nómina) de un producto a otro para poder cumplir con los objetivos de la institución.</t>
  </si>
  <si>
    <t>Fue planificada la implementación de las Normativas Contables elaboradas en cumplimiento con las normas internacionales, en unas 371 instituciones del sector público no financiero partiendo de un universo de 675 instituciones, que representa un 55%. En el 2do trimestre del año se capacitaron un total de 496 instituciones que representan un 73.48% de la meta anual y en el 4to trimestre fueron capacitadas unas 132 instituciones equivalentes al 20% de la meta anual. De forma consolidada fueron impactadas con capacitaciones durante el año 2021  un total de 628 lo que representa un 169.09% de la meta establecida de 371 instituciones y un 93% del universo de las instituciones. En la parte presupuestaria se programó un monto de RD$86,107,159.00 para este producto. . En la parte financiera se ejecutó unos RD$67,022,691.32;  lo que representa un 275% de la meta formulada y el 78% de la ejecución financiera.</t>
  </si>
  <si>
    <r>
      <rPr>
        <b/>
        <sz val="11"/>
        <color rgb="FF000000"/>
        <rFont val="Century Gothic"/>
        <family val="2"/>
      </rPr>
      <t>La causa de desviación financiera.</t>
    </r>
    <r>
      <rPr>
        <sz val="11"/>
        <color rgb="FF000000"/>
        <rFont val="Century Gothic"/>
        <family val="2"/>
      </rPr>
      <t xml:space="preserve"> Respecto a la ejecución física, cabe destacar, que se superó el nivel de participación en la convocatoria logrando superar la meta en un 69%, debido a que gran parte de los técnicos de las áreas financieras son de recién ingreso y tienen alto interés en recibir la formación sobre Contabilidad Gubernamental, inclusive presentando participación de repetidas instituciones en varios trimestres. Además, de la efectiva coordinación entre la DIGECOG y las entidades rectoras de las Municipalidades como son FEDOMU y la Liga Municipal que apoyaron activamente la participación en las capacitaciones.     
Se presentó una desviación de un 21% en la parte financiera. La causa de dicha desviación fue principalmente debido a que se originó un movimiento de recursos humanos (nómina) de un producto a otro para poder cumplir con los objetivos de la institución.  Por otro lado, al realizar las capacitaciones en la modalidad virtual se disminuyó la ejecución del gasto en material gastable, en catering, entre otros.    
</t>
    </r>
    <r>
      <rPr>
        <sz val="11"/>
        <rFont val="Century Gothic"/>
        <family val="2"/>
      </rPr>
      <t xml:space="preserve">                                       </t>
    </r>
    <r>
      <rPr>
        <sz val="11"/>
        <color rgb="FF000000"/>
        <rFont val="Century Gothic"/>
        <family val="2"/>
      </rPr>
      <t xml:space="preserve">
</t>
    </r>
  </si>
  <si>
    <t xml:space="preserve">Fue planificado para el primer trimestre 2021 incluir 477 instituciones en el informe de rendición de cuentas, logrando la inclusión de 477 en el primer trimestre que corresponde al logro de un 100%.  Esto abarcó 94 instituciones descentralizadas, 211 Gobiernos Locales, 169 instituciones del Gobierno Central y 3 unidades recaudadoras. Por otro lado, fue elaborado el Estado de Recaudación e Inversión de las Rentas (ERIR) correspondiente al cierre fiscal 2020 y los Estados Financieros consolidados del Gobierno Central fueron incluidos en el ERIR; los cuales sirven de sustento para la toma de decisiones de la gestión. Respecto al presupuesto, la meta financiera anual establecida fue de RD$108,751,346.00 con una ejecución financiera de RD$139,170,829.18. Logrando sobrepasar la meta establecida, lo que representa el 100% de la meta física y 128% de ejecución financiera.
</t>
  </si>
  <si>
    <t>Encargado Departamento Planificación y Desarrollo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</si>
</sst>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_);_(* \(#,##0.00\);_(* &quot;-&quot;??_);_(@_)"/>
    <numFmt numFmtId="165" formatCode="dd/mm/yyyy;@"/>
    <numFmt numFmtId="166" formatCode="[$-10409]#,##0;\-#,##0"/>
    <numFmt numFmtId="167" formatCode="[$-10409]#,##0.00;\-#,##0.00"/>
    <numFmt numFmtId="168" formatCode="[$-10409]0\ %"/>
    <numFmt numFmtId="169" formatCode="[$-10409]0%"/>
  </numFmts>
  <fonts count="42"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0"/>
      <color theme="1"/>
      <name val="Calibri"/>
      <family val="2"/>
      <scheme val="minor"/>
    </font>
    <font>
      <sz val="11"/>
      <name val="Calibri"/>
      <family val="2"/>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b/>
      <sz val="10"/>
      <name val="Calibri"/>
      <family val="2"/>
    </font>
    <font>
      <sz val="8"/>
      <name val="Calibri"/>
      <family val="2"/>
      <scheme val="minor"/>
    </font>
    <font>
      <b/>
      <sz val="11"/>
      <name val="Calibri"/>
      <family val="2"/>
      <scheme val="minor"/>
    </font>
    <font>
      <sz val="10"/>
      <name val="Calibri"/>
      <family val="2"/>
      <scheme val="minor"/>
    </font>
    <font>
      <sz val="10"/>
      <color rgb="FFFF0000"/>
      <name val="Calibri"/>
      <family val="2"/>
      <scheme val="minor"/>
    </font>
    <font>
      <sz val="11"/>
      <color rgb="FFFF0000"/>
      <name val="Calibri"/>
      <family val="2"/>
      <scheme val="minor"/>
    </font>
    <font>
      <sz val="11"/>
      <name val="Calibri"/>
      <family val="2"/>
      <scheme val="minor"/>
    </font>
    <font>
      <b/>
      <sz val="14"/>
      <color rgb="FF000000"/>
      <name val="Century Gothic"/>
      <family val="2"/>
    </font>
    <font>
      <b/>
      <sz val="11"/>
      <color rgb="FF000000"/>
      <name val="Century Gothic"/>
      <family val="2"/>
    </font>
    <font>
      <sz val="11"/>
      <color rgb="FF000000"/>
      <name val="Century Gothic"/>
      <family val="2"/>
    </font>
    <font>
      <b/>
      <sz val="12"/>
      <color rgb="FF1F4E78"/>
      <name val="Century Gothic"/>
      <family val="2"/>
    </font>
    <font>
      <sz val="11"/>
      <name val="Century Gothic"/>
      <family val="2"/>
    </font>
    <font>
      <b/>
      <sz val="11"/>
      <color rgb="FF1F4E78"/>
      <name val="Century Gothic"/>
      <family val="2"/>
    </font>
    <font>
      <b/>
      <sz val="10"/>
      <color rgb="FF1F4E78"/>
      <name val="Century Gothic"/>
      <family val="2"/>
    </font>
    <font>
      <b/>
      <sz val="9"/>
      <color rgb="FF1F4E78"/>
      <name val="Calibri"/>
      <family val="2"/>
    </font>
    <font>
      <sz val="8"/>
      <color rgb="FF4D4D4D"/>
      <name val="Calibri"/>
      <family val="2"/>
    </font>
    <font>
      <sz val="10"/>
      <color rgb="FF000000"/>
      <name val="Arial"/>
      <family val="2"/>
    </font>
    <font>
      <b/>
      <sz val="9"/>
      <color rgb="FF000000"/>
      <name val="Calibri"/>
      <family val="2"/>
    </font>
    <font>
      <sz val="7"/>
      <color rgb="FF4D4D4D"/>
      <name val="Calibri"/>
      <family val="2"/>
    </font>
    <font>
      <sz val="4.95"/>
      <color theme="1"/>
      <name val="Calibri"/>
      <family val="2"/>
    </font>
    <font>
      <sz val="12"/>
      <color rgb="FF000000"/>
      <name val="Arial Narrow"/>
      <family val="2"/>
    </font>
    <font>
      <sz val="10"/>
      <color rgb="FF000000"/>
      <name val="Arial Narrow"/>
      <family val="2"/>
    </font>
    <font>
      <sz val="9"/>
      <color rgb="FF000000"/>
      <name val="Arial Narrow"/>
      <family val="2"/>
    </font>
  </fonts>
  <fills count="13">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
      <patternFill patternType="solid">
        <fgColor rgb="FFDDEBF7"/>
        <bgColor rgb="FFDDEBF7"/>
      </patternFill>
    </fill>
    <fill>
      <patternFill patternType="solid">
        <fgColor rgb="FFF5F5F5"/>
        <bgColor rgb="FFF5F5F5"/>
      </patternFill>
    </fill>
    <fill>
      <patternFill patternType="solid">
        <fgColor rgb="FFD3D3D3"/>
        <bgColor rgb="FFD3D3D3"/>
      </patternFill>
    </fill>
  </fills>
  <borders count="45">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
      <left/>
      <right/>
      <top style="thin">
        <color theme="0" tint="-0.34998626667073579"/>
      </top>
      <bottom/>
      <diagonal/>
    </border>
    <border>
      <left style="thin">
        <color rgb="FFD3D3D3"/>
      </left>
      <right style="thin">
        <color rgb="FFD3D3D3"/>
      </right>
      <top style="thin">
        <color rgb="FFD3D3D3"/>
      </top>
      <bottom style="thin">
        <color rgb="FFD3D3D3"/>
      </bottom>
      <diagonal/>
    </border>
    <border>
      <left/>
      <right/>
      <top style="thin">
        <color rgb="FFD3D3D3"/>
      </top>
      <bottom style="thin">
        <color rgb="FFD3D3D3"/>
      </bottom>
      <diagonal/>
    </border>
    <border>
      <left/>
      <right style="thin">
        <color rgb="FFD3D3D3"/>
      </right>
      <top style="thin">
        <color rgb="FFD3D3D3"/>
      </top>
      <bottom style="thin">
        <color rgb="FFD3D3D3"/>
      </bottom>
      <diagonal/>
    </border>
    <border>
      <left style="thin">
        <color rgb="FFD3D3D3"/>
      </left>
      <right/>
      <top style="thin">
        <color rgb="FFD3D3D3"/>
      </top>
      <bottom style="thin">
        <color rgb="FFD3D3D3"/>
      </bottom>
      <diagonal/>
    </border>
    <border>
      <left/>
      <right style="medium">
        <color indexed="64"/>
      </right>
      <top style="medium">
        <color indexed="64"/>
      </top>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202">
    <xf numFmtId="0" fontId="0" fillId="0" borderId="0" xfId="0"/>
    <xf numFmtId="0" fontId="0" fillId="0" borderId="0" xfId="0" applyProtection="1">
      <protection locked="0"/>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9" fillId="0" borderId="17" xfId="0" applyFont="1" applyBorder="1" applyAlignment="1">
      <alignment vertical="center"/>
    </xf>
    <xf numFmtId="0" fontId="11" fillId="0" borderId="0" xfId="0" applyFont="1" applyProtection="1">
      <protection locked="0"/>
    </xf>
    <xf numFmtId="0" fontId="9" fillId="0" borderId="17" xfId="0" applyFont="1" applyBorder="1" applyAlignment="1">
      <alignment vertical="center" wrapText="1"/>
    </xf>
    <xf numFmtId="0" fontId="15" fillId="8" borderId="30" xfId="0" applyFont="1" applyFill="1" applyBorder="1" applyAlignment="1">
      <alignment horizontal="center" vertical="center" wrapText="1" readingOrder="1"/>
    </xf>
    <xf numFmtId="0" fontId="15" fillId="8" borderId="31" xfId="0" applyFont="1" applyFill="1" applyBorder="1" applyAlignment="1">
      <alignment horizontal="center" vertical="center" wrapText="1" readingOrder="1"/>
    </xf>
    <xf numFmtId="0" fontId="15" fillId="8" borderId="32" xfId="0" applyFont="1" applyFill="1" applyBorder="1" applyAlignment="1">
      <alignment horizontal="center" vertical="center" wrapText="1" readingOrder="1"/>
    </xf>
    <xf numFmtId="166" fontId="16" fillId="0" borderId="28" xfId="0" applyNumberFormat="1" applyFont="1" applyBorder="1" applyAlignment="1" applyProtection="1">
      <alignment horizontal="center" vertical="center" wrapText="1" readingOrder="1"/>
      <protection locked="0"/>
    </xf>
    <xf numFmtId="167" fontId="16" fillId="0" borderId="28" xfId="0" applyNumberFormat="1" applyFont="1" applyBorder="1" applyAlignment="1" applyProtection="1">
      <alignment horizontal="center" vertical="center" wrapText="1" readingOrder="1"/>
      <protection locked="0"/>
    </xf>
    <xf numFmtId="166" fontId="16" fillId="0" borderId="28" xfId="0" applyNumberFormat="1" applyFont="1" applyBorder="1" applyAlignment="1" applyProtection="1">
      <alignment horizontal="center" vertical="center" wrapText="1"/>
      <protection locked="0"/>
    </xf>
    <xf numFmtId="10" fontId="16" fillId="7" borderId="28" xfId="2" applyNumberFormat="1" applyFont="1" applyFill="1" applyBorder="1" applyAlignment="1" applyProtection="1">
      <alignment horizontal="center" vertical="center" wrapText="1" readingOrder="1"/>
      <protection locked="0"/>
    </xf>
    <xf numFmtId="0" fontId="16" fillId="0" borderId="33" xfId="0" applyFont="1" applyBorder="1" applyAlignment="1" applyProtection="1">
      <alignment vertical="top" wrapText="1"/>
      <protection locked="0"/>
    </xf>
    <xf numFmtId="167" fontId="16" fillId="0" borderId="34" xfId="0" applyNumberFormat="1" applyFont="1" applyBorder="1" applyAlignment="1" applyProtection="1">
      <alignment horizontal="center" vertical="center" wrapText="1" readingOrder="1"/>
      <protection locked="0"/>
    </xf>
    <xf numFmtId="166" fontId="16" fillId="0" borderId="34" xfId="0" applyNumberFormat="1" applyFont="1" applyBorder="1" applyAlignment="1" applyProtection="1">
      <alignment horizontal="center" vertical="center" wrapText="1"/>
      <protection locked="0"/>
    </xf>
    <xf numFmtId="0" fontId="9" fillId="0" borderId="17" xfId="0" applyFont="1" applyBorder="1" applyAlignment="1" applyProtection="1">
      <alignment vertical="center" wrapText="1"/>
      <protection locked="0"/>
    </xf>
    <xf numFmtId="0" fontId="3" fillId="9" borderId="1" xfId="0" applyFont="1" applyFill="1" applyBorder="1" applyAlignment="1">
      <alignment vertical="top" wrapText="1"/>
    </xf>
    <xf numFmtId="0" fontId="3" fillId="9" borderId="5" xfId="0" applyFont="1" applyFill="1" applyBorder="1" applyAlignment="1">
      <alignment vertical="top" wrapText="1"/>
    </xf>
    <xf numFmtId="0" fontId="3" fillId="9" borderId="9" xfId="0" applyFont="1" applyFill="1" applyBorder="1" applyAlignment="1">
      <alignment vertical="top" wrapText="1"/>
    </xf>
    <xf numFmtId="0" fontId="2" fillId="0" borderId="17" xfId="0" applyFont="1" applyBorder="1"/>
    <xf numFmtId="0" fontId="10" fillId="6" borderId="19" xfId="0" applyFont="1" applyFill="1" applyBorder="1" applyAlignment="1">
      <alignment horizontal="center" vertical="center" wrapText="1"/>
    </xf>
    <xf numFmtId="165" fontId="6" fillId="0" borderId="12" xfId="0" applyNumberFormat="1" applyFont="1" applyFill="1" applyBorder="1" applyAlignment="1">
      <alignment horizontal="center" vertical="center" wrapText="1"/>
    </xf>
    <xf numFmtId="0" fontId="6" fillId="0" borderId="13" xfId="0" applyFont="1" applyFill="1" applyBorder="1" applyAlignment="1">
      <alignment horizontal="center" vertical="center" wrapText="1"/>
    </xf>
    <xf numFmtId="9" fontId="16" fillId="0" borderId="28" xfId="2" applyFont="1" applyBorder="1" applyAlignment="1" applyProtection="1">
      <alignment horizontal="center" vertical="center" wrapText="1" readingOrder="1"/>
      <protection locked="0"/>
    </xf>
    <xf numFmtId="3" fontId="16" fillId="0" borderId="34" xfId="0" applyNumberFormat="1" applyFont="1" applyBorder="1" applyAlignment="1" applyProtection="1">
      <alignment horizontal="center" vertical="center" wrapText="1" readingOrder="1"/>
      <protection locked="0"/>
    </xf>
    <xf numFmtId="0" fontId="0" fillId="0" borderId="17" xfId="0" applyFont="1" applyBorder="1"/>
    <xf numFmtId="0" fontId="0" fillId="0" borderId="0" xfId="0" applyFont="1"/>
    <xf numFmtId="0" fontId="0" fillId="0" borderId="0" xfId="0" applyFont="1" applyBorder="1" applyAlignment="1" applyProtection="1">
      <alignment horizontal="left" vertical="center" wrapText="1"/>
      <protection locked="0"/>
    </xf>
    <xf numFmtId="164" fontId="0" fillId="0" borderId="0" xfId="1" applyFont="1"/>
    <xf numFmtId="4" fontId="0" fillId="0" borderId="0" xfId="0" applyNumberFormat="1"/>
    <xf numFmtId="9" fontId="16" fillId="7" borderId="25" xfId="0" applyNumberFormat="1" applyFont="1" applyFill="1" applyBorder="1" applyAlignment="1" applyProtection="1">
      <alignment horizontal="center" vertical="center" wrapText="1" readingOrder="1"/>
      <protection locked="0"/>
    </xf>
    <xf numFmtId="9" fontId="16" fillId="0" borderId="28" xfId="2" applyFont="1" applyBorder="1" applyAlignment="1" applyProtection="1">
      <alignment horizontal="center" vertical="center" wrapText="1"/>
      <protection locked="0"/>
    </xf>
    <xf numFmtId="9" fontId="16" fillId="0" borderId="28" xfId="2" applyFont="1" applyFill="1" applyBorder="1" applyAlignment="1" applyProtection="1">
      <alignment horizontal="center" vertical="center" wrapText="1"/>
      <protection locked="0"/>
    </xf>
    <xf numFmtId="166" fontId="16" fillId="0" borderId="34" xfId="0" applyNumberFormat="1" applyFont="1" applyFill="1" applyBorder="1" applyAlignment="1" applyProtection="1">
      <alignment horizontal="center" vertical="center" wrapText="1"/>
      <protection locked="0"/>
    </xf>
    <xf numFmtId="0" fontId="22" fillId="6" borderId="19" xfId="0" applyFont="1" applyFill="1" applyBorder="1" applyAlignment="1">
      <alignment horizontal="center" vertical="center"/>
    </xf>
    <xf numFmtId="0" fontId="22" fillId="0" borderId="19" xfId="0" applyFont="1" applyBorder="1" applyAlignment="1" applyProtection="1">
      <alignment horizontal="center" vertical="center" wrapText="1"/>
      <protection locked="0"/>
    </xf>
    <xf numFmtId="0" fontId="22" fillId="6" borderId="19" xfId="0" applyFont="1" applyFill="1" applyBorder="1" applyAlignment="1">
      <alignment horizontal="center" vertical="center" wrapText="1"/>
    </xf>
    <xf numFmtId="0" fontId="22" fillId="6" borderId="22" xfId="0" applyFont="1" applyFill="1" applyBorder="1" applyAlignment="1">
      <alignment horizontal="left" vertical="center" wrapText="1"/>
    </xf>
    <xf numFmtId="167" fontId="16" fillId="0" borderId="28" xfId="0" applyNumberFormat="1" applyFont="1" applyFill="1" applyBorder="1" applyAlignment="1" applyProtection="1">
      <alignment horizontal="center" vertical="center" wrapText="1" readingOrder="1"/>
      <protection locked="0"/>
    </xf>
    <xf numFmtId="167" fontId="16" fillId="0" borderId="34" xfId="0" applyNumberFormat="1" applyFont="1" applyFill="1" applyBorder="1" applyAlignment="1" applyProtection="1">
      <alignment horizontal="center" vertical="center" wrapText="1" readingOrder="1"/>
      <protection locked="0"/>
    </xf>
    <xf numFmtId="0" fontId="11" fillId="0" borderId="0" xfId="0" applyFont="1" applyFill="1" applyBorder="1"/>
    <xf numFmtId="0" fontId="36" fillId="11" borderId="40" xfId="0" applyNumberFormat="1" applyFont="1" applyFill="1" applyBorder="1" applyAlignment="1">
      <alignment horizontal="center" vertical="center" wrapText="1" readingOrder="1"/>
    </xf>
    <xf numFmtId="4" fontId="11" fillId="0" borderId="0" xfId="0" applyNumberFormat="1" applyFont="1" applyFill="1" applyBorder="1"/>
    <xf numFmtId="0" fontId="11" fillId="0" borderId="0" xfId="0" applyFont="1" applyFill="1" applyBorder="1" applyAlignment="1">
      <alignment wrapText="1"/>
    </xf>
    <xf numFmtId="1" fontId="37" fillId="0" borderId="40" xfId="2" applyNumberFormat="1" applyFont="1" applyFill="1" applyBorder="1" applyAlignment="1">
      <alignment horizontal="center" vertical="center" wrapText="1" readingOrder="1"/>
    </xf>
    <xf numFmtId="9" fontId="11" fillId="0" borderId="0" xfId="2" applyFont="1" applyFill="1" applyBorder="1"/>
    <xf numFmtId="166" fontId="37" fillId="9" borderId="40" xfId="0" applyNumberFormat="1" applyFont="1" applyFill="1" applyBorder="1" applyAlignment="1">
      <alignment horizontal="center" vertical="center" wrapText="1" readingOrder="1"/>
    </xf>
    <xf numFmtId="9" fontId="11" fillId="0" borderId="0" xfId="0" applyNumberFormat="1" applyFont="1" applyFill="1" applyBorder="1"/>
    <xf numFmtId="3" fontId="11" fillId="0" borderId="0" xfId="0" applyNumberFormat="1" applyFont="1" applyFill="1" applyBorder="1"/>
    <xf numFmtId="0" fontId="39" fillId="0" borderId="0" xfId="0" applyFont="1" applyFill="1" applyBorder="1" applyAlignment="1">
      <alignment horizontal="justify" vertical="center"/>
    </xf>
    <xf numFmtId="0" fontId="11" fillId="0" borderId="0" xfId="0" applyFont="1" applyFill="1" applyBorder="1" applyAlignment="1">
      <alignment vertical="top"/>
    </xf>
    <xf numFmtId="0" fontId="40" fillId="0" borderId="0" xfId="0" applyFont="1" applyFill="1" applyBorder="1" applyAlignment="1">
      <alignment horizontal="left" vertical="center" wrapText="1" indent="5"/>
    </xf>
    <xf numFmtId="0" fontId="39" fillId="0" borderId="0" xfId="0" applyFont="1" applyFill="1" applyBorder="1" applyAlignment="1">
      <alignment horizontal="justify" vertical="center" wrapText="1"/>
    </xf>
    <xf numFmtId="0" fontId="41" fillId="0" borderId="0" xfId="0" applyFont="1" applyFill="1" applyBorder="1"/>
    <xf numFmtId="0" fontId="11" fillId="0" borderId="1" xfId="0" applyFont="1" applyFill="1" applyBorder="1"/>
    <xf numFmtId="0" fontId="11" fillId="0" borderId="15" xfId="0" applyFont="1" applyFill="1" applyBorder="1"/>
    <xf numFmtId="0" fontId="11" fillId="0" borderId="44" xfId="0" applyFont="1" applyFill="1" applyBorder="1"/>
    <xf numFmtId="0" fontId="11" fillId="0" borderId="5" xfId="0" applyFont="1" applyFill="1" applyBorder="1"/>
    <xf numFmtId="0" fontId="11" fillId="0" borderId="6" xfId="0" applyFont="1" applyFill="1" applyBorder="1"/>
    <xf numFmtId="0" fontId="11" fillId="0" borderId="9" xfId="0" applyFont="1" applyFill="1" applyBorder="1"/>
    <xf numFmtId="0" fontId="28" fillId="0" borderId="10" xfId="0" applyNumberFormat="1" applyFont="1" applyFill="1" applyBorder="1" applyAlignment="1">
      <alignment horizontal="justify" vertical="top" wrapText="1" readingOrder="1"/>
    </xf>
    <xf numFmtId="0" fontId="11" fillId="0" borderId="11" xfId="0" applyFont="1" applyFill="1" applyBorder="1"/>
    <xf numFmtId="0" fontId="11" fillId="0" borderId="10" xfId="0" applyFont="1" applyFill="1" applyBorder="1"/>
    <xf numFmtId="49" fontId="10" fillId="0" borderId="19" xfId="0" quotePrefix="1" applyNumberFormat="1" applyFont="1" applyBorder="1" applyAlignment="1" applyProtection="1">
      <alignment horizontal="left" vertical="center" wrapText="1"/>
      <protection locked="0"/>
    </xf>
    <xf numFmtId="49" fontId="10" fillId="0" borderId="20" xfId="0" quotePrefix="1" applyNumberFormat="1" applyFont="1" applyBorder="1" applyAlignment="1" applyProtection="1">
      <alignment horizontal="left" vertical="center" wrapText="1"/>
      <protection locked="0"/>
    </xf>
    <xf numFmtId="49" fontId="10" fillId="0" borderId="21" xfId="0" quotePrefix="1" applyNumberFormat="1" applyFont="1" applyBorder="1" applyAlignment="1" applyProtection="1">
      <alignment horizontal="left" vertical="center" wrapText="1"/>
      <protection locked="0"/>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0" fillId="0" borderId="14" xfId="0" applyBorder="1" applyAlignment="1">
      <alignment horizontal="center"/>
    </xf>
    <xf numFmtId="0" fontId="0" fillId="0" borderId="15" xfId="0" applyBorder="1" applyAlignment="1">
      <alignment horizontal="center"/>
    </xf>
    <xf numFmtId="0" fontId="0" fillId="0" borderId="0" xfId="0" applyAlignment="1">
      <alignment horizontal="center"/>
    </xf>
    <xf numFmtId="0" fontId="0" fillId="0" borderId="16" xfId="0" applyBorder="1" applyAlignment="1">
      <alignment horizontal="center"/>
    </xf>
    <xf numFmtId="0" fontId="0" fillId="3" borderId="17" xfId="0" applyFill="1" applyBorder="1" applyAlignment="1">
      <alignment horizontal="center"/>
    </xf>
    <xf numFmtId="0" fontId="0" fillId="3" borderId="0" xfId="0" applyFill="1" applyAlignment="1">
      <alignment horizontal="center"/>
    </xf>
    <xf numFmtId="0" fontId="0" fillId="3" borderId="18" xfId="0" applyFill="1" applyBorder="1" applyAlignment="1">
      <alignment horizontal="center"/>
    </xf>
    <xf numFmtId="0" fontId="7" fillId="4" borderId="17" xfId="0" applyFont="1" applyFill="1" applyBorder="1" applyAlignment="1">
      <alignment horizontal="left" vertical="center"/>
    </xf>
    <xf numFmtId="0" fontId="7" fillId="4" borderId="0" xfId="0" applyFont="1" applyFill="1" applyAlignment="1">
      <alignment horizontal="left" vertical="center"/>
    </xf>
    <xf numFmtId="0" fontId="7" fillId="4" borderId="18" xfId="0" applyFont="1" applyFill="1" applyBorder="1" applyAlignment="1">
      <alignment horizontal="left" vertical="center"/>
    </xf>
    <xf numFmtId="0" fontId="8" fillId="5" borderId="17" xfId="0" applyFont="1" applyFill="1" applyBorder="1" applyAlignment="1">
      <alignment horizontal="left" vertical="center"/>
    </xf>
    <xf numFmtId="0" fontId="8" fillId="5" borderId="0" xfId="0" applyFont="1" applyFill="1" applyAlignment="1">
      <alignment horizontal="left" vertical="center"/>
    </xf>
    <xf numFmtId="0" fontId="8" fillId="5" borderId="18" xfId="0" applyFont="1" applyFill="1" applyBorder="1" applyAlignment="1">
      <alignment horizontal="left" vertical="center"/>
    </xf>
    <xf numFmtId="0" fontId="10" fillId="0" borderId="0" xfId="0" applyFont="1" applyAlignment="1" applyProtection="1">
      <alignment horizontal="left" vertical="center" wrapText="1"/>
      <protection locked="0"/>
    </xf>
    <xf numFmtId="0" fontId="10" fillId="0" borderId="18" xfId="0" applyFont="1" applyBorder="1" applyAlignment="1" applyProtection="1">
      <alignment horizontal="left" vertical="center" wrapText="1"/>
      <protection locked="0"/>
    </xf>
    <xf numFmtId="0" fontId="10" fillId="6" borderId="22" xfId="0" applyFont="1" applyFill="1" applyBorder="1" applyAlignment="1">
      <alignment horizontal="left" vertical="center" wrapText="1"/>
    </xf>
    <xf numFmtId="0" fontId="22" fillId="6" borderId="22" xfId="0" applyFont="1" applyFill="1" applyBorder="1" applyAlignment="1">
      <alignment horizontal="left" vertical="center" wrapText="1"/>
    </xf>
    <xf numFmtId="0" fontId="13" fillId="6" borderId="23" xfId="0" applyFont="1" applyFill="1" applyBorder="1" applyAlignment="1">
      <alignment horizontal="center" vertical="center" wrapText="1" readingOrder="1"/>
    </xf>
    <xf numFmtId="0" fontId="13" fillId="6" borderId="24" xfId="0" applyFont="1" applyFill="1" applyBorder="1" applyAlignment="1">
      <alignment horizontal="center" vertical="center" wrapText="1" readingOrder="1"/>
    </xf>
    <xf numFmtId="0" fontId="13" fillId="6" borderId="25" xfId="0" applyFont="1" applyFill="1" applyBorder="1" applyAlignment="1">
      <alignment horizontal="center" vertical="center" wrapText="1" readingOrder="1"/>
    </xf>
    <xf numFmtId="0" fontId="13" fillId="6" borderId="38" xfId="0" applyFont="1" applyFill="1" applyBorder="1" applyAlignment="1">
      <alignment horizontal="center" vertical="center" wrapText="1" readingOrder="1"/>
    </xf>
    <xf numFmtId="0" fontId="13" fillId="6" borderId="26" xfId="0" applyFont="1" applyFill="1" applyBorder="1" applyAlignment="1">
      <alignment horizontal="center" vertical="center" wrapText="1" readingOrder="1"/>
    </xf>
    <xf numFmtId="0" fontId="0" fillId="0" borderId="0" xfId="0" applyFont="1" applyFill="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164" fontId="21" fillId="0" borderId="39" xfId="1" applyFont="1" applyBorder="1" applyAlignment="1">
      <alignment horizontal="center"/>
    </xf>
    <xf numFmtId="164" fontId="21" fillId="0" borderId="33" xfId="1" applyFont="1" applyBorder="1" applyAlignment="1">
      <alignment horizontal="center"/>
    </xf>
    <xf numFmtId="39" fontId="13" fillId="0" borderId="25" xfId="1" applyNumberFormat="1" applyFont="1" applyFill="1" applyBorder="1" applyAlignment="1" applyProtection="1">
      <alignment horizontal="center" vertical="center" wrapText="1" readingOrder="1"/>
      <protection locked="0"/>
    </xf>
    <xf numFmtId="39" fontId="13" fillId="0" borderId="38" xfId="1" applyNumberFormat="1" applyFont="1" applyFill="1" applyBorder="1" applyAlignment="1" applyProtection="1">
      <alignment horizontal="center" vertical="center" wrapText="1" readingOrder="1"/>
      <protection locked="0"/>
    </xf>
    <xf numFmtId="39" fontId="13" fillId="0" borderId="24" xfId="1" applyNumberFormat="1" applyFont="1" applyFill="1" applyBorder="1" applyAlignment="1" applyProtection="1">
      <alignment horizontal="center" vertical="center" wrapText="1" readingOrder="1"/>
      <protection locked="0"/>
    </xf>
    <xf numFmtId="9" fontId="13" fillId="7" borderId="28" xfId="2" applyNumberFormat="1" applyFont="1" applyFill="1" applyBorder="1" applyAlignment="1" applyProtection="1">
      <alignment horizontal="center" vertical="center" wrapText="1" readingOrder="1"/>
    </xf>
    <xf numFmtId="9" fontId="13" fillId="7" borderId="29" xfId="2" applyNumberFormat="1" applyFont="1" applyFill="1" applyBorder="1" applyAlignment="1" applyProtection="1">
      <alignment horizontal="center" vertical="center" wrapText="1" readingOrder="1"/>
    </xf>
    <xf numFmtId="0" fontId="14" fillId="8" borderId="28" xfId="0" applyFont="1" applyFill="1" applyBorder="1" applyAlignment="1">
      <alignment horizontal="center" vertical="center" wrapText="1" readingOrder="1"/>
    </xf>
    <xf numFmtId="0" fontId="11" fillId="6" borderId="28" xfId="0" applyFont="1" applyFill="1" applyBorder="1" applyAlignment="1">
      <alignment vertical="top" wrapText="1"/>
    </xf>
    <xf numFmtId="0" fontId="11" fillId="6" borderId="29" xfId="0" applyFont="1" applyFill="1" applyBorder="1" applyAlignment="1">
      <alignment vertical="top" wrapText="1"/>
    </xf>
    <xf numFmtId="0" fontId="0" fillId="0" borderId="0" xfId="0" applyFont="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35" xfId="0" applyFont="1" applyFill="1" applyBorder="1" applyAlignment="1" applyProtection="1">
      <alignment horizontal="left" vertical="center" wrapText="1"/>
      <protection locked="0"/>
    </xf>
    <xf numFmtId="0" fontId="0" fillId="0" borderId="36" xfId="0" applyFont="1" applyFill="1" applyBorder="1" applyAlignment="1" applyProtection="1">
      <alignment horizontal="left" vertical="center" wrapText="1"/>
      <protection locked="0"/>
    </xf>
    <xf numFmtId="0" fontId="0" fillId="0" borderId="37" xfId="0" applyFont="1" applyFill="1" applyBorder="1" applyAlignment="1" applyProtection="1">
      <alignment horizontal="left" vertical="center" wrapText="1"/>
      <protection locked="0"/>
    </xf>
    <xf numFmtId="0" fontId="18" fillId="0" borderId="0" xfId="0" applyFont="1" applyAlignment="1">
      <alignment horizontal="left" vertical="center" wrapText="1"/>
    </xf>
    <xf numFmtId="0" fontId="8" fillId="5" borderId="17"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18" xfId="0" applyFont="1" applyFill="1" applyBorder="1" applyAlignment="1">
      <alignment horizontal="left" vertical="center" wrapText="1"/>
    </xf>
    <xf numFmtId="0" fontId="23" fillId="6" borderId="22" xfId="0" applyFont="1" applyFill="1" applyBorder="1" applyAlignment="1">
      <alignment horizontal="left" vertical="center" wrapText="1"/>
    </xf>
    <xf numFmtId="39" fontId="13" fillId="0" borderId="27" xfId="1" applyNumberFormat="1" applyFont="1" applyFill="1" applyBorder="1" applyAlignment="1" applyProtection="1">
      <alignment horizontal="center" vertical="center" wrapText="1" readingOrder="1"/>
      <protection locked="0"/>
    </xf>
    <xf numFmtId="39" fontId="13" fillId="0" borderId="28" xfId="1" applyNumberFormat="1" applyFont="1" applyFill="1" applyBorder="1" applyAlignment="1" applyProtection="1">
      <alignment horizontal="center" vertical="center" wrapText="1" readingOrder="1"/>
      <protection locked="0"/>
    </xf>
    <xf numFmtId="0" fontId="25" fillId="0" borderId="0" xfId="0" applyFont="1" applyFill="1" applyAlignment="1" applyProtection="1">
      <alignment horizontal="left" vertical="center" wrapText="1"/>
      <protection locked="0"/>
    </xf>
    <xf numFmtId="0" fontId="25" fillId="0" borderId="18" xfId="0" applyFont="1" applyFill="1" applyBorder="1" applyAlignment="1" applyProtection="1">
      <alignment horizontal="left" vertical="center" wrapText="1"/>
      <protection locked="0"/>
    </xf>
    <xf numFmtId="0" fontId="11" fillId="0" borderId="0" xfId="0" applyFont="1" applyFill="1" applyBorder="1" applyAlignment="1">
      <alignment horizontal="center"/>
    </xf>
    <xf numFmtId="0" fontId="27" fillId="0" borderId="40" xfId="0" applyNumberFormat="1" applyFont="1" applyFill="1" applyBorder="1" applyAlignment="1">
      <alignment vertical="top" wrapText="1" readingOrder="1"/>
    </xf>
    <xf numFmtId="0" fontId="11" fillId="0" borderId="41" xfId="0" applyNumberFormat="1" applyFont="1" applyFill="1" applyBorder="1" applyAlignment="1">
      <alignment vertical="top" wrapText="1"/>
    </xf>
    <xf numFmtId="0" fontId="11" fillId="0" borderId="42" xfId="0" applyNumberFormat="1" applyFont="1" applyFill="1" applyBorder="1" applyAlignment="1">
      <alignment vertical="top" wrapText="1"/>
    </xf>
    <xf numFmtId="0" fontId="28" fillId="0" borderId="40" xfId="0" applyNumberFormat="1" applyFont="1" applyFill="1" applyBorder="1" applyAlignment="1">
      <alignment vertical="top" wrapText="1" readingOrder="1"/>
    </xf>
    <xf numFmtId="0" fontId="29" fillId="10" borderId="15" xfId="0" applyNumberFormat="1" applyFont="1" applyFill="1" applyBorder="1" applyAlignment="1">
      <alignment vertical="top" wrapText="1" readingOrder="1"/>
    </xf>
    <xf numFmtId="0" fontId="11" fillId="0" borderId="15" xfId="0" applyFont="1" applyFill="1" applyBorder="1"/>
    <xf numFmtId="0" fontId="28" fillId="0" borderId="0" xfId="0" applyNumberFormat="1" applyFont="1" applyFill="1" applyBorder="1" applyAlignment="1">
      <alignment vertical="top" wrapText="1" readingOrder="1"/>
    </xf>
    <xf numFmtId="0" fontId="11" fillId="0" borderId="0" xfId="0" applyFont="1" applyFill="1" applyBorder="1"/>
    <xf numFmtId="0" fontId="31" fillId="10" borderId="1" xfId="0" applyNumberFormat="1" applyFont="1" applyFill="1" applyBorder="1" applyAlignment="1">
      <alignment vertical="top" wrapText="1" readingOrder="1"/>
    </xf>
    <xf numFmtId="0" fontId="27" fillId="0" borderId="0" xfId="0" applyNumberFormat="1" applyFont="1" applyFill="1" applyBorder="1" applyAlignment="1">
      <alignment vertical="top" wrapText="1" readingOrder="1"/>
    </xf>
    <xf numFmtId="0" fontId="11" fillId="0" borderId="6" xfId="0" applyFont="1" applyFill="1" applyBorder="1"/>
    <xf numFmtId="0" fontId="30" fillId="0" borderId="5" xfId="0" applyNumberFormat="1" applyFont="1" applyFill="1" applyBorder="1" applyAlignment="1">
      <alignment horizontal="justify" vertical="top" wrapText="1" readingOrder="1"/>
    </xf>
    <xf numFmtId="0" fontId="11" fillId="0" borderId="0" xfId="0" applyFont="1" applyFill="1" applyBorder="1" applyAlignment="1">
      <alignment horizontal="justify"/>
    </xf>
    <xf numFmtId="0" fontId="30" fillId="0" borderId="10" xfId="0" applyNumberFormat="1" applyFont="1" applyFill="1" applyBorder="1" applyAlignment="1">
      <alignment horizontal="justify" vertical="top" wrapText="1" readingOrder="1"/>
    </xf>
    <xf numFmtId="0" fontId="11" fillId="0" borderId="10" xfId="0" applyFont="1" applyFill="1" applyBorder="1" applyAlignment="1">
      <alignment horizontal="justify"/>
    </xf>
    <xf numFmtId="0" fontId="30" fillId="0" borderId="0" xfId="0" applyNumberFormat="1" applyFont="1" applyFill="1" applyBorder="1" applyAlignment="1">
      <alignment vertical="top" wrapText="1" readingOrder="1"/>
    </xf>
    <xf numFmtId="0" fontId="26" fillId="10" borderId="0" xfId="0" applyNumberFormat="1" applyFont="1" applyFill="1" applyBorder="1" applyAlignment="1">
      <alignment horizontal="center" vertical="center" wrapText="1" readingOrder="1"/>
    </xf>
    <xf numFmtId="0" fontId="28" fillId="0" borderId="0" xfId="0" applyNumberFormat="1" applyFont="1" applyFill="1" applyBorder="1" applyAlignment="1">
      <alignment horizontal="justify" vertical="top" wrapText="1" readingOrder="1"/>
    </xf>
    <xf numFmtId="0" fontId="30" fillId="9" borderId="10" xfId="0" applyNumberFormat="1" applyFont="1" applyFill="1" applyBorder="1" applyAlignment="1">
      <alignment horizontal="justify" vertical="top" wrapText="1" readingOrder="1"/>
    </xf>
    <xf numFmtId="0" fontId="11" fillId="9" borderId="10" xfId="0" applyFont="1" applyFill="1" applyBorder="1" applyAlignment="1">
      <alignment horizontal="justify"/>
    </xf>
    <xf numFmtId="0" fontId="31" fillId="10" borderId="0" xfId="0" applyNumberFormat="1" applyFont="1" applyFill="1" applyBorder="1" applyAlignment="1">
      <alignment vertical="top" wrapText="1" readingOrder="1"/>
    </xf>
    <xf numFmtId="0" fontId="32" fillId="0" borderId="40" xfId="0" applyNumberFormat="1" applyFont="1" applyFill="1" applyBorder="1" applyAlignment="1">
      <alignment horizontal="center" vertical="top" wrapText="1" readingOrder="1"/>
    </xf>
    <xf numFmtId="0" fontId="32" fillId="10" borderId="40" xfId="0" applyNumberFormat="1" applyFont="1" applyFill="1" applyBorder="1" applyAlignment="1">
      <alignment horizontal="center" vertical="top" wrapText="1" readingOrder="1"/>
    </xf>
    <xf numFmtId="0" fontId="35" fillId="11" borderId="40" xfId="0" applyNumberFormat="1" applyFont="1" applyFill="1" applyBorder="1" applyAlignment="1">
      <alignment horizontal="center" vertical="center" wrapText="1" readingOrder="1"/>
    </xf>
    <xf numFmtId="0" fontId="36" fillId="11" borderId="40" xfId="0" applyNumberFormat="1" applyFont="1" applyFill="1" applyBorder="1" applyAlignment="1">
      <alignment horizontal="center" vertical="center" wrapText="1" readingOrder="1"/>
    </xf>
    <xf numFmtId="0" fontId="33" fillId="0" borderId="40" xfId="0" applyNumberFormat="1" applyFont="1" applyFill="1" applyBorder="1" applyAlignment="1">
      <alignment horizontal="center" vertical="center" wrapText="1" readingOrder="1"/>
    </xf>
    <xf numFmtId="167" fontId="34" fillId="9" borderId="40" xfId="0" applyNumberFormat="1" applyFont="1" applyFill="1" applyBorder="1" applyAlignment="1">
      <alignment horizontal="center" vertical="center" wrapText="1" readingOrder="1"/>
    </xf>
    <xf numFmtId="0" fontId="11" fillId="9" borderId="41" xfId="0" applyNumberFormat="1" applyFont="1" applyFill="1" applyBorder="1" applyAlignment="1">
      <alignment vertical="top" wrapText="1"/>
    </xf>
    <xf numFmtId="0" fontId="11" fillId="9" borderId="42" xfId="0" applyNumberFormat="1" applyFont="1" applyFill="1" applyBorder="1" applyAlignment="1">
      <alignment vertical="top" wrapText="1"/>
    </xf>
    <xf numFmtId="167" fontId="34" fillId="9" borderId="43" xfId="0" applyNumberFormat="1" applyFont="1" applyFill="1" applyBorder="1" applyAlignment="1">
      <alignment horizontal="center" vertical="center" wrapText="1" readingOrder="1"/>
    </xf>
    <xf numFmtId="167" fontId="34" fillId="9" borderId="41" xfId="0" applyNumberFormat="1" applyFont="1" applyFill="1" applyBorder="1" applyAlignment="1">
      <alignment horizontal="center" vertical="center" wrapText="1" readingOrder="1"/>
    </xf>
    <xf numFmtId="167" fontId="34" fillId="9" borderId="42" xfId="0" applyNumberFormat="1" applyFont="1" applyFill="1" applyBorder="1" applyAlignment="1">
      <alignment horizontal="center" vertical="center" wrapText="1" readingOrder="1"/>
    </xf>
    <xf numFmtId="168" fontId="34" fillId="9" borderId="40" xfId="0" applyNumberFormat="1" applyFont="1" applyFill="1" applyBorder="1" applyAlignment="1">
      <alignment horizontal="center" vertical="center" wrapText="1" readingOrder="1"/>
    </xf>
    <xf numFmtId="168" fontId="11" fillId="9" borderId="41" xfId="0" applyNumberFormat="1" applyFont="1" applyFill="1" applyBorder="1" applyAlignment="1">
      <alignment vertical="top" wrapText="1"/>
    </xf>
    <xf numFmtId="168" fontId="11" fillId="9" borderId="42" xfId="0" applyNumberFormat="1" applyFont="1" applyFill="1" applyBorder="1" applyAlignment="1">
      <alignment vertical="top" wrapText="1"/>
    </xf>
    <xf numFmtId="1" fontId="37" fillId="0" borderId="40" xfId="2" applyNumberFormat="1" applyFont="1" applyFill="1" applyBorder="1" applyAlignment="1">
      <alignment horizontal="center" vertical="center" wrapText="1" readingOrder="1"/>
    </xf>
    <xf numFmtId="1" fontId="11" fillId="0" borderId="42" xfId="2" applyNumberFormat="1" applyFont="1" applyFill="1" applyBorder="1" applyAlignment="1">
      <alignment vertical="top" wrapText="1"/>
    </xf>
    <xf numFmtId="167" fontId="37" fillId="0" borderId="40" xfId="0" applyNumberFormat="1" applyFont="1" applyFill="1" applyBorder="1" applyAlignment="1">
      <alignment horizontal="center" vertical="center" wrapText="1" readingOrder="1"/>
    </xf>
    <xf numFmtId="9" fontId="37" fillId="9" borderId="40" xfId="2" applyNumberFormat="1" applyFont="1" applyFill="1" applyBorder="1" applyAlignment="1">
      <alignment horizontal="center" vertical="center" wrapText="1" readingOrder="1"/>
    </xf>
    <xf numFmtId="9" fontId="11" fillId="9" borderId="42" xfId="2" applyNumberFormat="1" applyFont="1" applyFill="1" applyBorder="1" applyAlignment="1">
      <alignment vertical="top" wrapText="1"/>
    </xf>
    <xf numFmtId="169" fontId="37" fillId="0" borderId="40" xfId="0" applyNumberFormat="1" applyFont="1" applyFill="1" applyBorder="1" applyAlignment="1">
      <alignment horizontal="center" vertical="center" wrapText="1" readingOrder="1"/>
    </xf>
    <xf numFmtId="169" fontId="11" fillId="0" borderId="41" xfId="0" applyNumberFormat="1" applyFont="1" applyFill="1" applyBorder="1" applyAlignment="1">
      <alignment vertical="top" wrapText="1"/>
    </xf>
    <xf numFmtId="169" fontId="11" fillId="0" borderId="42" xfId="0" applyNumberFormat="1" applyFont="1" applyFill="1" applyBorder="1" applyAlignment="1">
      <alignment vertical="top" wrapText="1"/>
    </xf>
    <xf numFmtId="0" fontId="37" fillId="0" borderId="40" xfId="0" applyNumberFormat="1" applyFont="1" applyFill="1" applyBorder="1" applyAlignment="1">
      <alignment horizontal="left" vertical="center" wrapText="1" readingOrder="1"/>
    </xf>
    <xf numFmtId="4" fontId="37" fillId="9" borderId="40" xfId="0" applyNumberFormat="1" applyFont="1" applyFill="1" applyBorder="1" applyAlignment="1">
      <alignment horizontal="center" vertical="center" wrapText="1" readingOrder="1"/>
    </xf>
    <xf numFmtId="4" fontId="11" fillId="9" borderId="41" xfId="0" applyNumberFormat="1" applyFont="1" applyFill="1" applyBorder="1" applyAlignment="1">
      <alignment vertical="top" wrapText="1"/>
    </xf>
    <xf numFmtId="4" fontId="11" fillId="9" borderId="42" xfId="0" applyNumberFormat="1" applyFont="1" applyFill="1" applyBorder="1" applyAlignment="1">
      <alignment vertical="top" wrapText="1"/>
    </xf>
    <xf numFmtId="1" fontId="37" fillId="9" borderId="40" xfId="2" applyNumberFormat="1" applyFont="1" applyFill="1" applyBorder="1" applyAlignment="1">
      <alignment horizontal="center" vertical="center" wrapText="1" readingOrder="1"/>
    </xf>
    <xf numFmtId="1" fontId="11" fillId="9" borderId="42" xfId="2" applyNumberFormat="1" applyFont="1" applyFill="1" applyBorder="1" applyAlignment="1">
      <alignment vertical="top" wrapText="1"/>
    </xf>
    <xf numFmtId="9" fontId="37" fillId="9" borderId="40" xfId="2" applyFont="1" applyFill="1" applyBorder="1" applyAlignment="1">
      <alignment horizontal="center" vertical="center" wrapText="1" readingOrder="1"/>
    </xf>
    <xf numFmtId="9" fontId="11" fillId="9" borderId="42" xfId="2" applyFont="1" applyFill="1" applyBorder="1" applyAlignment="1">
      <alignment vertical="top" wrapText="1"/>
    </xf>
    <xf numFmtId="0" fontId="31" fillId="10" borderId="15" xfId="0" applyNumberFormat="1" applyFont="1" applyFill="1" applyBorder="1" applyAlignment="1">
      <alignment vertical="top" wrapText="1" readingOrder="1"/>
    </xf>
    <xf numFmtId="0" fontId="27" fillId="12" borderId="5" xfId="0" applyNumberFormat="1" applyFont="1" applyFill="1" applyBorder="1" applyAlignment="1">
      <alignment vertical="top" wrapText="1" readingOrder="1"/>
    </xf>
    <xf numFmtId="0" fontId="27" fillId="12" borderId="0" xfId="0" applyNumberFormat="1" applyFont="1" applyFill="1" applyBorder="1" applyAlignment="1">
      <alignment vertical="top" wrapText="1" readingOrder="1"/>
    </xf>
    <xf numFmtId="0" fontId="27" fillId="0" borderId="5" xfId="0" applyNumberFormat="1" applyFont="1" applyFill="1" applyBorder="1" applyAlignment="1">
      <alignment vertical="top" wrapText="1" readingOrder="1"/>
    </xf>
    <xf numFmtId="0" fontId="28" fillId="0" borderId="5" xfId="0" applyNumberFormat="1" applyFont="1" applyFill="1" applyBorder="1" applyAlignment="1">
      <alignment horizontal="justify" vertical="top" wrapText="1" readingOrder="1"/>
    </xf>
    <xf numFmtId="0" fontId="11" fillId="0" borderId="6" xfId="0" applyFont="1" applyFill="1" applyBorder="1" applyAlignment="1">
      <alignment horizontal="justify"/>
    </xf>
    <xf numFmtId="0" fontId="30" fillId="0" borderId="5" xfId="0" applyNumberFormat="1" applyFont="1" applyFill="1" applyBorder="1" applyAlignment="1">
      <alignment vertical="top" wrapText="1" readingOrder="1"/>
    </xf>
    <xf numFmtId="0" fontId="30" fillId="0" borderId="6" xfId="0" applyNumberFormat="1" applyFont="1" applyFill="1" applyBorder="1" applyAlignment="1">
      <alignment vertical="top" wrapText="1" readingOrder="1"/>
    </xf>
    <xf numFmtId="0" fontId="28" fillId="9" borderId="5" xfId="0" applyNumberFormat="1" applyFont="1" applyFill="1" applyBorder="1" applyAlignment="1">
      <alignment vertical="top" wrapText="1" readingOrder="1"/>
    </xf>
    <xf numFmtId="0" fontId="28" fillId="9" borderId="0" xfId="0" applyNumberFormat="1" applyFont="1" applyFill="1" applyBorder="1" applyAlignment="1">
      <alignment vertical="top" wrapText="1" readingOrder="1"/>
    </xf>
    <xf numFmtId="0" fontId="28" fillId="9" borderId="6" xfId="0" applyNumberFormat="1" applyFont="1" applyFill="1" applyBorder="1" applyAlignment="1">
      <alignment vertical="top" wrapText="1" readingOrder="1"/>
    </xf>
    <xf numFmtId="0" fontId="28" fillId="9" borderId="9" xfId="0" applyNumberFormat="1" applyFont="1" applyFill="1" applyBorder="1" applyAlignment="1">
      <alignment vertical="top" wrapText="1" readingOrder="1"/>
    </xf>
    <xf numFmtId="0" fontId="28" fillId="9" borderId="10" xfId="0" applyNumberFormat="1" applyFont="1" applyFill="1" applyBorder="1" applyAlignment="1">
      <alignment vertical="top" wrapText="1" readingOrder="1"/>
    </xf>
    <xf numFmtId="0" fontId="28" fillId="9" borderId="11" xfId="0" applyNumberFormat="1" applyFont="1" applyFill="1" applyBorder="1" applyAlignment="1">
      <alignment vertical="top" wrapText="1" readingOrder="1"/>
    </xf>
    <xf numFmtId="0" fontId="27" fillId="12" borderId="1" xfId="0" applyNumberFormat="1" applyFont="1" applyFill="1" applyBorder="1" applyAlignment="1">
      <alignment vertical="top" wrapText="1" readingOrder="1"/>
    </xf>
    <xf numFmtId="0" fontId="27" fillId="12" borderId="15" xfId="0" applyNumberFormat="1" applyFont="1" applyFill="1" applyBorder="1" applyAlignment="1">
      <alignment vertical="top" wrapText="1" readingOrder="1"/>
    </xf>
    <xf numFmtId="0" fontId="11" fillId="0" borderId="44" xfId="0" applyFont="1" applyFill="1" applyBorder="1"/>
    <xf numFmtId="0" fontId="28" fillId="0" borderId="2" xfId="0" applyNumberFormat="1" applyFont="1" applyFill="1" applyBorder="1" applyAlignment="1">
      <alignment horizontal="left" vertical="top" wrapText="1" readingOrder="1"/>
    </xf>
    <xf numFmtId="0" fontId="11" fillId="0" borderId="3" xfId="0" applyFont="1" applyFill="1" applyBorder="1" applyAlignment="1">
      <alignment horizontal="left" readingOrder="1"/>
    </xf>
    <xf numFmtId="0" fontId="11" fillId="0" borderId="4" xfId="0" applyFont="1" applyFill="1" applyBorder="1" applyAlignment="1">
      <alignment horizontal="left" readingOrder="1"/>
    </xf>
    <xf numFmtId="0" fontId="11" fillId="9" borderId="0" xfId="0" applyFont="1" applyFill="1" applyBorder="1"/>
    <xf numFmtId="0" fontId="11" fillId="9" borderId="6" xfId="0" applyFont="1" applyFill="1" applyBorder="1"/>
    <xf numFmtId="0" fontId="30" fillId="0" borderId="9" xfId="0" applyNumberFormat="1" applyFont="1" applyFill="1" applyBorder="1" applyAlignment="1">
      <alignment horizontal="justify" vertical="top" wrapText="1" readingOrder="1"/>
    </xf>
    <xf numFmtId="0" fontId="11" fillId="0" borderId="11" xfId="0" applyFont="1" applyFill="1" applyBorder="1" applyAlignment="1">
      <alignment horizontal="justify"/>
    </xf>
  </cellXfs>
  <cellStyles count="3">
    <cellStyle name="Millares" xfId="1" builtinId="3"/>
    <cellStyle name="Normal" xfId="0" builtinId="0"/>
    <cellStyle name="Porcentaje" xfId="2" builtinId="5"/>
  </cellStyles>
  <dxfs count="60">
    <dxf>
      <font>
        <b val="0"/>
        <i val="0"/>
        <strike val="0"/>
        <condense val="0"/>
        <extend val="0"/>
        <outline val="0"/>
        <shadow val="0"/>
        <u val="none"/>
        <vertAlign val="baseline"/>
        <sz val="9"/>
        <color auto="1"/>
        <name val="Calibri"/>
        <scheme val="none"/>
      </font>
      <numFmt numFmtId="13" formatCode="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7"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
      <fill>
        <patternFill patternType="none">
          <fgColor indexed="64"/>
          <bgColor indexed="65"/>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7" formatCode="[$-10409]#,##0.00;\-#,##0.00"/>
      <fill>
        <patternFill patternType="none">
          <fgColor indexed="64"/>
          <bgColor auto="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7"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7"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right style="thin">
          <color theme="0" tint="-0.34998626667073579"/>
        </right>
        <top style="thin">
          <color theme="0" tint="-0.34998626667073579"/>
        </top>
        <bottom style="thin">
          <color theme="0" tint="-0.34998626667073579"/>
        </bottom>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3" formatCode="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7"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
      <fill>
        <patternFill patternType="none">
          <fgColor indexed="64"/>
          <bgColor indexed="65"/>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7"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7"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7"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right style="thin">
          <color theme="0" tint="-0.34998626667073579"/>
        </right>
        <top style="thin">
          <color theme="0" tint="-0.34998626667073579"/>
        </top>
        <bottom style="thin">
          <color theme="0" tint="-0.34998626667073579"/>
        </bottom>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3" formatCode="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7"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
      <fill>
        <patternFill patternType="none">
          <fgColor indexed="64"/>
          <bgColor indexed="65"/>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7"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7"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7"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right style="thin">
          <color theme="0" tint="-0.34998626667073579"/>
        </right>
        <top style="thin">
          <color theme="0" tint="-0.34998626667073579"/>
        </top>
        <bottom style="thin">
          <color theme="0" tint="-0.34998626667073579"/>
        </bottom>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3" formatCode="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7"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
      <fill>
        <patternFill patternType="none">
          <fgColor indexed="64"/>
          <bgColor auto="1"/>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7"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7"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7"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vertical/>
        <horizontal/>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9061" y="0"/>
          <a:ext cx="1322070" cy="781471"/>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99061" y="0"/>
          <a:ext cx="1322070" cy="781471"/>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99061" y="0"/>
          <a:ext cx="1322070" cy="781471"/>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nespaillat\Downloads\DEG-FORE013-Formulario-Informe-de-Evaluacion-Trimestral-de-Metas-Fisicas_28-marzo-201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sheetName val="Historial de Cambios"/>
      <sheetName val="Validacion datos"/>
    </sheetNames>
    <sheetDataSet>
      <sheetData sheetId="0" refreshError="1"/>
      <sheetData sheetId="1" refreshError="1"/>
      <sheetData sheetId="2" refreshError="1">
        <row r="2">
          <cell r="A2">
            <v>1</v>
          </cell>
          <cell r="B2" t="str">
            <v>DESARROLLO INSTITUCIONAL</v>
          </cell>
        </row>
        <row r="3">
          <cell r="A3">
            <v>2</v>
          </cell>
          <cell r="B3" t="str">
            <v>DESARROLLO SOCIAL</v>
          </cell>
        </row>
        <row r="4">
          <cell r="A4">
            <v>3</v>
          </cell>
          <cell r="B4" t="str">
            <v>DESARROLLO PRODUCTIVO</v>
          </cell>
        </row>
        <row r="5">
          <cell r="A5">
            <v>4</v>
          </cell>
          <cell r="B5" t="str">
            <v>DESARROLLO SOSTENIBLE</v>
          </cell>
        </row>
        <row r="8">
          <cell r="A8">
            <v>1.1000000000000001</v>
          </cell>
          <cell r="B8" t="str">
            <v>Administración pública transparente, eficiente y orientada</v>
          </cell>
          <cell r="D8" t="str">
            <v>1.1.1</v>
          </cell>
          <cell r="E8" t="str">
            <v>Estructurar una administración pública eficiente que actúe con honestidad, transparencia y rendición de cuentas y se oriente a la obtención de resultados en beneficio de la sociedad y del desarrollo nacional y local</v>
          </cell>
        </row>
        <row r="9">
          <cell r="A9">
            <v>1.2</v>
          </cell>
          <cell r="B9" t="str">
            <v>Imperio de la ley y seguridad ciudadana</v>
          </cell>
          <cell r="D9" t="str">
            <v>1.1.2</v>
          </cell>
          <cell r="E9" t="str">
            <v>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v>
          </cell>
        </row>
        <row r="10">
          <cell r="A10">
            <v>1.3</v>
          </cell>
          <cell r="B10" t="str">
            <v>Democracia participativa y ciudadanía responsable</v>
          </cell>
          <cell r="D10" t="str">
            <v>1.2.1</v>
          </cell>
          <cell r="E10" t="str">
            <v>Fortalecer el respeto a la ley y sancionar su incumplimiento a través de un sistema de administración de justicia accesible a toda la población, eficiente en el despacho judicial y ágil en los procesos judiciales</v>
          </cell>
        </row>
        <row r="11">
          <cell r="A11">
            <v>1.4</v>
          </cell>
          <cell r="B11" t="str">
            <v>Seguridad y convivencia pacífica</v>
          </cell>
          <cell r="D11" t="str">
            <v>1.2.2</v>
          </cell>
          <cell r="E11" t="str">
            <v>Construir un clima de seguridad ciudadana basado en el combate a las múltiples causas que originan la delincuencia, la violencia en la convivencia social y el crimen organizado, mediante la articulación eficiente de las políticas de prevención, persecución y sanción</v>
          </cell>
        </row>
        <row r="12">
          <cell r="A12">
            <v>2.1</v>
          </cell>
          <cell r="B12" t="str">
            <v>Educación de calidad para todos y todas</v>
          </cell>
          <cell r="D12" t="str">
            <v>1.3.1</v>
          </cell>
          <cell r="E12" t="str">
            <v>Promover la calidad de la democracia, sus principios, instituciones y procedimientos, facilitando la participación institucional y organizada de la población y el ejercicio responsable de los derechos y deberes ciudadanos</v>
          </cell>
        </row>
        <row r="13">
          <cell r="A13">
            <v>2.2000000000000002</v>
          </cell>
          <cell r="B13" t="str">
            <v>Salud y seguridad social integral</v>
          </cell>
          <cell r="D13" t="str">
            <v>1.3.2</v>
          </cell>
          <cell r="E13" t="str">
            <v>Promover la consolidación del sistema electoral y de partidos políticos para garantizar la actuación responsable, democrática y transparente de los actores e instituciones del sistema político</v>
          </cell>
        </row>
        <row r="14">
          <cell r="A14">
            <v>2.2999999999999998</v>
          </cell>
          <cell r="B14" t="str">
            <v>Igualdad de derechos y oportunidades</v>
          </cell>
          <cell r="D14" t="str">
            <v>1.3.3</v>
          </cell>
          <cell r="E14" t="str">
            <v>Fortalecer las capacidades de control y fiscalización del Congreso Nacional para proteger los recursos públicos y asegurar su uso eficiente, eficaz y transparente</v>
          </cell>
        </row>
        <row r="15">
          <cell r="A15">
            <v>2.4</v>
          </cell>
          <cell r="B15" t="str">
            <v>Cohesión territorial</v>
          </cell>
          <cell r="D15" t="str">
            <v>1.4.1</v>
          </cell>
          <cell r="E15" t="str">
            <v>Garantizar la defensa de los intereses nacionales en los espacios terrestre, marítimo y aéreo</v>
          </cell>
        </row>
        <row r="16">
          <cell r="A16">
            <v>2.5</v>
          </cell>
          <cell r="B16" t="str">
            <v>Vivienda digna en entornos saludables</v>
          </cell>
          <cell r="D16" t="str">
            <v>1.4.2</v>
          </cell>
          <cell r="E16" t="str">
            <v>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v>
          </cell>
        </row>
        <row r="17">
          <cell r="A17">
            <v>2.6</v>
          </cell>
          <cell r="B17" t="str">
            <v>Cultura e identidad nacional en un mundo global</v>
          </cell>
          <cell r="D17" t="str">
            <v>2.1.1</v>
          </cell>
          <cell r="E17" t="str">
            <v>Implantar y garantizar un sistema educativo nacional de calidad</v>
          </cell>
        </row>
        <row r="18">
          <cell r="A18">
            <v>2.7</v>
          </cell>
          <cell r="B18" t="str">
            <v>Deportes y recreación física para el desarrollo humano</v>
          </cell>
          <cell r="D18" t="str">
            <v>2.1.2</v>
          </cell>
          <cell r="E18" t="str">
            <v>Universalizar la educación desde el nivel inicial hasta completar el nivel medio</v>
          </cell>
        </row>
        <row r="19">
          <cell r="A19">
            <v>3.1</v>
          </cell>
          <cell r="B19" t="str">
            <v>Economía articulada, innovadora y ambientalmente sostenible, con una estructura productiva que genera crecimiento alto y sostenido, con trabajo digno, que se inserta de forma competitiva en la economía global</v>
          </cell>
          <cell r="D19" t="str">
            <v>2.2.1</v>
          </cell>
          <cell r="E19" t="str">
            <v>Garantizar el derecho de la población al acceso a un modelo de atención integral, con calidad y calidez, que privilegie la promoción de la salud y la prevención de la enfermedad, mediante la consolidación del Sistema Nacional de Salud</v>
          </cell>
        </row>
        <row r="20">
          <cell r="A20">
            <v>3.2</v>
          </cell>
          <cell r="B20" t="str">
            <v>Energía confiable y ambientalmente sostenible</v>
          </cell>
          <cell r="D20" t="str">
            <v>2.2.2</v>
          </cell>
          <cell r="E20" t="str">
            <v>Universalizar el aseguramiento en salud para garantizar el acceso a servicios de salud y reducir el gasto de bolsillo</v>
          </cell>
        </row>
        <row r="21">
          <cell r="A21">
            <v>3.3</v>
          </cell>
          <cell r="B21" t="str">
            <v>Competitividad e innovavión en un ambiente favorable a la cooperación y la responsabilidad social</v>
          </cell>
          <cell r="D21" t="str">
            <v>2.2.3</v>
          </cell>
          <cell r="E21" t="str">
            <v>Garantizar un sistema universal, único y sostenible de Seguridad Social frente a los riesgos de vejez, discapacidad y sobrevivencia, integrando y transparentando los regímenes segmentados existentes, en conformidad con la ley 87-00</v>
          </cell>
        </row>
        <row r="22">
          <cell r="A22">
            <v>3.4</v>
          </cell>
          <cell r="B22" t="str">
            <v>Empleos suficientes y dignos</v>
          </cell>
          <cell r="D22" t="str">
            <v>2.3.1</v>
          </cell>
          <cell r="E22" t="str">
            <v>Construir una cultura de igualdad y equidad entre hombres y mujeres</v>
          </cell>
        </row>
        <row r="23">
          <cell r="A23">
            <v>3.5</v>
          </cell>
          <cell r="B23" t="str">
            <v>Estructura productiva sectorial y territorialmente adecuada, integrada competitivamente a la economía global y que aprovecha las oportunidades del mercado local.</v>
          </cell>
          <cell r="D23" t="str">
            <v>2.3.2</v>
          </cell>
          <cell r="E23" t="str">
            <v>Elevar el capital humano y social y las oportunidades enconómicas para la población en condiciones de pobreza, a fin de elvar su empleabilidad, capacidad de generación de ingresos y mejoría de las condiciones de vida.</v>
          </cell>
        </row>
        <row r="24">
          <cell r="A24">
            <v>4.0999999999999996</v>
          </cell>
          <cell r="B24" t="str">
            <v>Manejo sostenible del medio ambiente</v>
          </cell>
          <cell r="D24" t="str">
            <v>2.3.3</v>
          </cell>
          <cell r="E24" t="str">
            <v>Disminuir la pobreza mediante un efectivo y eficiente sistema de protección social, que tome en cuenta las necesidades y vulnerabilidades a lo largo del ciclo de vida</v>
          </cell>
        </row>
        <row r="25">
          <cell r="A25">
            <v>4.2</v>
          </cell>
          <cell r="B25" t="str">
            <v>Eficaz gestión de riesgos para minimizar pérdidas humanas, económicas y ambientales.</v>
          </cell>
          <cell r="D25" t="str">
            <v>2.3.4</v>
          </cell>
          <cell r="E25" t="str">
            <v>Proteger a los niños, niñas, adolescentes y jóvenes desde la primera infancia para propiciar su desarrollo integral e inclusión social</v>
          </cell>
        </row>
        <row r="26">
          <cell r="A26">
            <v>4.3</v>
          </cell>
          <cell r="B26" t="str">
            <v>Adecuada adaptación al cambio climático</v>
          </cell>
          <cell r="D26" t="str">
            <v>2.3.5</v>
          </cell>
          <cell r="E26" t="str">
            <v>Proteger a la población adulta mayor, en particular aquella en condiciones de vulnerabilidad, e impulsar su inclusión económica y social</v>
          </cell>
        </row>
        <row r="27">
          <cell r="D27" t="str">
            <v>2.3.6</v>
          </cell>
          <cell r="E27" t="str">
            <v>Proteger a las personas con discapacidad, en particular aquellas en condiciones de vulnerabilidad, e impulsar su inclusión económica y social</v>
          </cell>
        </row>
        <row r="28">
          <cell r="D28" t="str">
            <v>2.3.7</v>
          </cell>
          <cell r="E28" t="str">
            <v>Ordenar los flujos migratorios conforme a las necesidades del desarrollo nacional</v>
          </cell>
        </row>
        <row r="29">
          <cell r="D29" t="str">
            <v>2.3.8</v>
          </cell>
          <cell r="E29" t="str">
            <v>Promover y proteger los derechos de la población dominicana en el exterior y propiciar la conservación de su identidad nacional</v>
          </cell>
        </row>
        <row r="30">
          <cell r="D30" t="str">
            <v>2.4.1</v>
          </cell>
          <cell r="E30" t="str">
            <v>Integrar la dimensión de la cohesión territorial en el diseño y la gestión de las políticas públicas</v>
          </cell>
        </row>
        <row r="31">
          <cell r="D31" t="str">
            <v>2.4.2</v>
          </cell>
          <cell r="E31" t="str">
            <v>Reducir la disparidad urbano-rural e interregional en el acceso a servicios y oportunidades económicas, mediante la promoción de un desarrollo territorial ordenado e inclusivo</v>
          </cell>
        </row>
        <row r="32">
          <cell r="D32" t="str">
            <v>2.4.3</v>
          </cell>
          <cell r="E32" t="str">
            <v>Promover el desarrollo sostenible de la zona fronteriza</v>
          </cell>
        </row>
        <row r="33">
          <cell r="D33" t="str">
            <v>2.5.1</v>
          </cell>
          <cell r="E33" t="str">
            <v>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v>
          </cell>
        </row>
        <row r="34">
          <cell r="D34" t="str">
            <v>2.5.2</v>
          </cell>
          <cell r="E34" t="str">
            <v>Garantizar el acceso universal a servicios de agua potable y saneamiento, provistos con calidad y eficiencia</v>
          </cell>
        </row>
        <row r="35">
          <cell r="D35" t="str">
            <v>2.6.1</v>
          </cell>
          <cell r="E35" t="str">
            <v>Recuperar, promover y desarrollar los diferentes procesos y manifestaciones culturales que reafirman la identidad nacional, en un marco de participación, pluralidad, equidad de género y apertura al entorno regional y global</v>
          </cell>
        </row>
        <row r="36">
          <cell r="D36" t="str">
            <v>2.6.2</v>
          </cell>
          <cell r="E36" t="str">
            <v>Promover el desarrollo de la industria cultural</v>
          </cell>
        </row>
        <row r="37">
          <cell r="D37" t="str">
            <v>2.7.1</v>
          </cell>
          <cell r="E37" t="str">
            <v>Promover la cultura de práctica sistemática de actividades físicas y del deporte para elevar la calidad de vida</v>
          </cell>
        </row>
        <row r="38">
          <cell r="D38" t="str">
            <v>3.1.1</v>
          </cell>
          <cell r="E38" t="str">
            <v>Garantizar la sostenibilidad macroeconómica</v>
          </cell>
        </row>
        <row r="39">
          <cell r="D39" t="str">
            <v>3.1.2</v>
          </cell>
          <cell r="E39" t="str">
            <v>Consolidar una gestión de las finanzas públicas sostenible, que asigne los recursos en función de las prioridades del desarrollo nacional y propicie una distribución equitativa de la renta nacional</v>
          </cell>
        </row>
        <row r="40">
          <cell r="D40" t="str">
            <v>3.1.3</v>
          </cell>
          <cell r="E40" t="str">
            <v>Consolidar un sistema financiero eficiente, solvente y profundo que apoye la generación de ahorro y su canalización al desarrollo productivo</v>
          </cell>
        </row>
        <row r="41">
          <cell r="D41" t="str">
            <v>3.2.1</v>
          </cell>
          <cell r="E41" t="str">
            <v>Asegurar un suministro confiable de electricidad, a precios competitivos y en condiciones de sostenibilidad financiera y ambiental</v>
          </cell>
        </row>
        <row r="42">
          <cell r="D42" t="str">
            <v>3.2.2</v>
          </cell>
          <cell r="E42" t="str">
            <v>Garantizar un suministro de combustibles confiable, diversificado, a precios competitivos y en condiciones de sostenibilidad ambiental</v>
          </cell>
        </row>
        <row r="43">
          <cell r="D43" t="str">
            <v>3.3.1</v>
          </cell>
          <cell r="E43" t="str">
            <v>Desarrollar un entorno regulador que asegure un funcionamiento ordenado de los mercados y un clima de inversión y negocios pro-competitivo en un marco de responsabilidad social</v>
          </cell>
        </row>
        <row r="44">
          <cell r="D44" t="str">
            <v>3.3.2</v>
          </cell>
          <cell r="E44" t="str">
            <v>Consolidar el clima de paz laboral para apoyar la generación de empleo decente</v>
          </cell>
        </row>
        <row r="45">
          <cell r="D45" t="str">
            <v>3.3.3</v>
          </cell>
          <cell r="E45" t="str">
            <v>Consolidar un sistema de educación superior de calidad, que responda a las necesidades del desarrollo de la Nación</v>
          </cell>
        </row>
        <row r="46">
          <cell r="D46" t="str">
            <v>3.3.4</v>
          </cell>
          <cell r="E46" t="str">
            <v>Fortalecer el sistema nacional de ciencia, tecnoloíia e innovación para dea respuestas a las demandas económicas, sociales y culturales de la nación y propiciar la inserción en la sociedad y economía del conocimiento</v>
          </cell>
        </row>
        <row r="47">
          <cell r="D47" t="str">
            <v>3.3.5</v>
          </cell>
          <cell r="E47" t="str">
            <v>Lograr acceso universal y uso productivo de las tecnologías de la información y comunicación (TIC)</v>
          </cell>
        </row>
        <row r="48">
          <cell r="D48" t="str">
            <v>3.3.6</v>
          </cell>
          <cell r="E48" t="str">
            <v>Expandir la cobertura y mejorar la calidad y competitividad de la infraestructura y servicios de transporte, logística, orientándolos a la integración del territorio, al apoyo del desarrollo productivo a la inserción competitiva en los mercados internacionales.</v>
          </cell>
        </row>
        <row r="49">
          <cell r="D49" t="str">
            <v>3.3.7</v>
          </cell>
          <cell r="E49" t="str">
            <v>Convertir al país en un centro logístico regional, aprovechando sus ventajas de localización geográfica</v>
          </cell>
        </row>
        <row r="50">
          <cell r="D50" t="str">
            <v>3.4.1</v>
          </cell>
          <cell r="E50" t="str">
            <v>Propiciar mayores niveles de inversión, tanto nacional como extranjera, en actividades de alto valor agregado y capacidad de generación de empleo decente</v>
          </cell>
        </row>
        <row r="51">
          <cell r="D51" t="str">
            <v>3.4.2</v>
          </cell>
          <cell r="E51" t="str">
            <v>Consolidar el Sistema de Formación y Capacitación Continua para el Trabajo, a fin de acompañar al aparato productivo en su proceso de escalamiento de valor, facilitar la inserción en el mercado laboral y desarrollar capacidades emprendedoras</v>
          </cell>
        </row>
        <row r="52">
          <cell r="D52" t="str">
            <v>3.4.3</v>
          </cell>
          <cell r="E52" t="str">
            <v>Elevar la eficiencia, capacidad de inversión y productividad de las micro, pequeñas y medianas empresas (MIPYME).</v>
          </cell>
        </row>
        <row r="53">
          <cell r="D53" t="str">
            <v>3.5.1</v>
          </cell>
          <cell r="E53" t="str">
            <v>Impulsar el desarrollo exportador sobre la base de una inserción competitiva en los mercados internacionales</v>
          </cell>
        </row>
        <row r="54">
          <cell r="D54" t="str">
            <v>3.5.2</v>
          </cell>
          <cell r="E54" t="str">
            <v>Crear la infraestructura (física e institucional) de normalización, metrología, reglamentación técnica y acreditación, que garantice el cumplimiento de los requisitos de los mercados globales y un compromiso con la excelencia</v>
          </cell>
        </row>
        <row r="55">
          <cell r="D55" t="str">
            <v>3.5.3</v>
          </cell>
          <cell r="E55" t="str">
            <v>Elevar la productividad, competitividad y sostenibilidad ambiental y financiera de las cadenas agroproductivas, a fin de contribuir a la seguridad alimentaria, aprovechar el potencial exportador y generar empleo e ingresos para la población rural</v>
          </cell>
        </row>
        <row r="56">
          <cell r="D56" t="str">
            <v>3.5.4</v>
          </cell>
          <cell r="E56" t="str">
            <v>Desarrollar un sector manufacturero articulador del aparato productivo nacional, ambientalmente sostenible e integrado a los mercados globales con creciente escalamiento en las cadenas de valor</v>
          </cell>
        </row>
        <row r="57">
          <cell r="D57" t="str">
            <v>3.5.5</v>
          </cell>
          <cell r="E57" t="str">
            <v>Apoyar la competitividad, diversificación y sostenibilidad del sector turismo</v>
          </cell>
        </row>
        <row r="58">
          <cell r="D58" t="str">
            <v>3.5.6</v>
          </cell>
          <cell r="E58" t="str">
            <v>Consolidar un entorno adecuado que incentive la inversión para el desarrollo sostenible del sector minero</v>
          </cell>
        </row>
        <row r="59">
          <cell r="D59" t="str">
            <v>4.1.1</v>
          </cell>
          <cell r="E59" t="str">
            <v>Proteger y usar de forma sostenible los bienes y servicios de los ecosistemas, la bio-diversidad y el patrimonio natural de la nación, incluidos los recursos marinos</v>
          </cell>
        </row>
        <row r="60">
          <cell r="D60" t="str">
            <v>4.1.2</v>
          </cell>
          <cell r="E60" t="str">
            <v>Promover la producción y el consumo sostenibles</v>
          </cell>
        </row>
        <row r="61">
          <cell r="D61" t="str">
            <v>4.1.3</v>
          </cell>
          <cell r="E61" t="str">
            <v>Desarrollar una gestión integral de desechos, sustancias contaminantes y fuentes de contaminación</v>
          </cell>
        </row>
        <row r="62">
          <cell r="D62" t="str">
            <v>4.1.4</v>
          </cell>
          <cell r="E62" t="str">
            <v>Gestionar el recurso agua de manera eficiente y sostenible, para garantizar la seguridad hídrica</v>
          </cell>
        </row>
        <row r="63">
          <cell r="D63" t="str">
            <v>4.2.1</v>
          </cell>
          <cell r="E63" t="str">
            <v>Desarrollar un eficaz sistema nacional de gestión integral de riesgos, con activa participación de las comunidades y gobiernos locales, que minimice los daños y posibilite la recuperación rápida y sostenible de las áreas y poblaciones afectadas</v>
          </cell>
        </row>
        <row r="64">
          <cell r="D64" t="str">
            <v>4.3.1</v>
          </cell>
          <cell r="E64" t="str">
            <v>Reducir la vulnerabilidad, avanzar en la adaptación a los efectos del cambio climático y contribuir a la mitigación de sus causas</v>
          </cell>
        </row>
      </sheetData>
    </sheetDataSet>
  </externalBook>
</externalLink>
</file>

<file path=xl/tables/table1.xml><?xml version="1.0" encoding="utf-8"?>
<table xmlns="http://schemas.openxmlformats.org/spreadsheetml/2006/main" id="3" name="Tabla134" displayName="Tabla134" ref="A28:J30" totalsRowShown="0" headerRowDxfId="59" dataDxfId="57" headerRowBorderDxfId="58" tableBorderDxfId="56" totalsRowBorderDxfId="55">
  <tableColumns count="10">
    <tableColumn id="1" name="Producto" dataDxfId="54"/>
    <tableColumn id="2" name="Indicador" dataDxfId="53"/>
    <tableColumn id="3" name="Física_x000a_(A)" dataDxfId="52"/>
    <tableColumn id="4" name="Financiera_x000a_(B)" dataDxfId="51"/>
    <tableColumn id="9" name="Física_x000a_(C)" dataDxfId="50"/>
    <tableColumn id="10" name="Financiera_x000a_(D)" dataDxfId="49"/>
    <tableColumn id="5" name="Física _x000a_(E)" dataDxfId="48"/>
    <tableColumn id="6" name="Financiera _x000a_ (F)" dataDxfId="47"/>
    <tableColumn id="7" name="Física _x000a_(%)_x000a_ G=E/C" dataDxfId="46" dataCellStyle="Porcentaje">
      <calculatedColumnFormula>IF(G29&gt;0,G29/C29,0)</calculatedColumnFormula>
    </tableColumn>
    <tableColumn id="8" name="Financiero _x000a_(%) _x000a_H=F/D" dataDxfId="45">
      <calculatedColumnFormula>IF(H29&gt;0,H29/D29,0)</calculatedColumnFormula>
    </tableColumn>
  </tableColumns>
  <tableStyleInfo name="Estilo de tabla 1" showFirstColumn="0" showLastColumn="0" showRowStripes="1" showColumnStripes="0"/>
</table>
</file>

<file path=xl/tables/table2.xml><?xml version="1.0" encoding="utf-8"?>
<table xmlns="http://schemas.openxmlformats.org/spreadsheetml/2006/main" id="2" name="Tabla13" displayName="Tabla13" ref="A28:J30" totalsRowShown="0" headerRowDxfId="44" dataDxfId="42" headerRowBorderDxfId="43" tableBorderDxfId="41" totalsRowBorderDxfId="40">
  <tableColumns count="10">
    <tableColumn id="1" name="Producto" dataDxfId="39"/>
    <tableColumn id="2" name="Indicador" dataDxfId="38"/>
    <tableColumn id="3" name="Física_x000a_(A)" dataDxfId="37"/>
    <tableColumn id="4" name="Financiera_x000a_(B)" dataDxfId="36"/>
    <tableColumn id="9" name="Física_x000a_(C)" dataDxfId="35"/>
    <tableColumn id="10" name="Financiera_x000a_(D)" dataDxfId="34"/>
    <tableColumn id="5" name="Física _x000a_(E)" dataDxfId="33"/>
    <tableColumn id="6" name="Financiera _x000a_ (F)" dataDxfId="32"/>
    <tableColumn id="7" name="Física _x000a_(%)_x000a_ G=E/C" dataDxfId="31" dataCellStyle="Porcentaje">
      <calculatedColumnFormula>IF(G29&gt;0,G29/C29,0)</calculatedColumnFormula>
    </tableColumn>
    <tableColumn id="8" name="Financiero _x000a_(%) _x000a_H=F/D" dataDxfId="30">
      <calculatedColumnFormula>IF(H29&gt;0,H29/D29,0)</calculatedColumnFormula>
    </tableColumn>
  </tableColumns>
  <tableStyleInfo name="Estilo de tabla 1" showFirstColumn="0" showLastColumn="0" showRowStripes="1" showColumnStripes="0"/>
</table>
</file>

<file path=xl/tables/table3.xml><?xml version="1.0" encoding="utf-8"?>
<table xmlns="http://schemas.openxmlformats.org/spreadsheetml/2006/main" id="1" name="Tabla1" displayName="Tabla1" ref="A28:J30" totalsRowShown="0" headerRowDxfId="29" dataDxfId="27" headerRowBorderDxfId="28" tableBorderDxfId="26" totalsRowBorderDxfId="25">
  <tableColumns count="10">
    <tableColumn id="1" name="Producto" dataDxfId="24"/>
    <tableColumn id="2" name="Indicador" dataDxfId="23"/>
    <tableColumn id="3" name="Física_x000a_(A)" dataDxfId="22"/>
    <tableColumn id="4" name="Financiera_x000a_(B)" dataDxfId="21"/>
    <tableColumn id="9" name="Física_x000a_(C)" dataDxfId="20"/>
    <tableColumn id="10" name="Financiera_x000a_(D)" dataDxfId="19"/>
    <tableColumn id="5" name="Física _x000a_(E)" dataDxfId="18"/>
    <tableColumn id="6" name="Financiera _x000a_ (F)" dataDxfId="17"/>
    <tableColumn id="7" name="Física _x000a_(%)_x000a_ G=E/C" dataDxfId="16" dataCellStyle="Porcentaje">
      <calculatedColumnFormula>IF(G29&gt;0,G29/C29,0)</calculatedColumnFormula>
    </tableColumn>
    <tableColumn id="8" name="Financiero _x000a_(%) _x000a_H=F/D" dataDxfId="15">
      <calculatedColumnFormula>IF(H29&gt;0,H29/D29,0)</calculatedColumnFormula>
    </tableColumn>
  </tableColumns>
  <tableStyleInfo name="Estilo de tabla 1" showFirstColumn="0" showLastColumn="0" showRowStripes="1" showColumnStripes="0"/>
</table>
</file>

<file path=xl/tables/table4.xml><?xml version="1.0" encoding="utf-8"?>
<table xmlns="http://schemas.openxmlformats.org/spreadsheetml/2006/main" id="4" name="Tabla15" displayName="Tabla15" ref="A28:J30" totalsRowShown="0" headerRowDxfId="14" dataDxfId="12" headerRowBorderDxfId="13" tableBorderDxfId="11" totalsRowBorderDxfId="10">
  <tableColumns count="10">
    <tableColumn id="1" name="Producto" dataDxfId="9"/>
    <tableColumn id="2" name="Indicador" dataDxfId="8"/>
    <tableColumn id="3" name="Física_x000a_(A)" dataDxfId="7"/>
    <tableColumn id="4" name="Financiera_x000a_(B)" dataDxfId="6"/>
    <tableColumn id="9" name="Física_x000a_(C)" dataDxfId="5"/>
    <tableColumn id="10" name="Financiera_x000a_(D)" dataDxfId="4"/>
    <tableColumn id="5" name="Física _x000a_(E)" dataDxfId="3"/>
    <tableColumn id="6" name="Financiera _x000a_ (F)" dataDxfId="2"/>
    <tableColumn id="7" name="Física _x000a_(%)_x000a_ G=E/C" dataDxfId="1" dataCellStyle="Porcentaje">
      <calculatedColumnFormula>Tabla15[[#This Row],[Física 
(E)]]/Tabla15[[#This Row],[Física
(C)]]</calculatedColumnFormula>
    </tableColumn>
    <tableColumn id="8" name="Financiero _x000a_(%) _x000a_H=F/D" dataDxfId="0">
      <calculatedColumnFormula>Tabla15[[#This Row],[Financiera 
 (F)]]/Tabla15[[#This Row],[Financiera
(D)]]</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
  <sheetViews>
    <sheetView view="pageBreakPreview" topLeftCell="A25" zoomScaleNormal="93" zoomScaleSheetLayoutView="100" workbookViewId="0">
      <selection activeCell="B36" sqref="B36:J36"/>
    </sheetView>
  </sheetViews>
  <sheetFormatPr baseColWidth="10" defaultRowHeight="15" x14ac:dyDescent="0.25"/>
  <cols>
    <col min="1" max="1" width="26" style="5" customWidth="1"/>
    <col min="2" max="2" width="22.42578125" style="5" customWidth="1"/>
    <col min="3" max="9" width="12.7109375" style="5" customWidth="1"/>
    <col min="10" max="10" width="16.85546875" style="5" customWidth="1"/>
    <col min="11" max="11" width="15" style="5" bestFit="1" customWidth="1"/>
  </cols>
  <sheetData>
    <row r="1" spans="1:11" ht="21.75" thickBot="1" x14ac:dyDescent="0.3">
      <c r="A1" s="18"/>
      <c r="B1" s="68" t="s">
        <v>70</v>
      </c>
      <c r="C1" s="69"/>
      <c r="D1" s="69"/>
      <c r="E1" s="69"/>
      <c r="F1" s="69"/>
      <c r="G1" s="69"/>
      <c r="H1" s="69"/>
      <c r="I1" s="69"/>
      <c r="J1" s="70"/>
      <c r="K1" s="1"/>
    </row>
    <row r="2" spans="1:11" ht="21.75" thickBot="1" x14ac:dyDescent="0.3">
      <c r="A2" s="19"/>
      <c r="B2" s="71" t="s">
        <v>0</v>
      </c>
      <c r="C2" s="72"/>
      <c r="D2" s="71" t="s">
        <v>1</v>
      </c>
      <c r="E2" s="73"/>
      <c r="F2" s="73"/>
      <c r="G2" s="72"/>
      <c r="H2" s="74"/>
      <c r="I2" s="2" t="s">
        <v>2</v>
      </c>
      <c r="J2" s="3" t="s">
        <v>3</v>
      </c>
      <c r="K2" s="1"/>
    </row>
    <row r="3" spans="1:11" ht="21.75" thickBot="1" x14ac:dyDescent="0.3">
      <c r="A3" s="20"/>
      <c r="B3" s="75" t="s">
        <v>4</v>
      </c>
      <c r="C3" s="76"/>
      <c r="D3" s="75"/>
      <c r="E3" s="76"/>
      <c r="F3" s="76"/>
      <c r="G3" s="76"/>
      <c r="H3" s="77"/>
      <c r="I3" s="23"/>
      <c r="J3" s="24"/>
      <c r="K3" s="1"/>
    </row>
    <row r="4" spans="1:11" x14ac:dyDescent="0.25">
      <c r="A4" s="78"/>
      <c r="B4" s="79"/>
      <c r="C4" s="79"/>
      <c r="D4" s="80"/>
      <c r="E4" s="80"/>
      <c r="F4" s="80"/>
      <c r="G4" s="80"/>
      <c r="H4" s="80"/>
      <c r="I4" s="79"/>
      <c r="J4" s="81"/>
      <c r="K4" s="1"/>
    </row>
    <row r="5" spans="1:11" ht="3" customHeight="1" x14ac:dyDescent="0.25">
      <c r="A5" s="82"/>
      <c r="B5" s="83"/>
      <c r="C5" s="83"/>
      <c r="D5" s="83"/>
      <c r="E5" s="83"/>
      <c r="F5" s="83"/>
      <c r="G5" s="83"/>
      <c r="H5" s="83"/>
      <c r="I5" s="83"/>
      <c r="J5" s="84"/>
      <c r="K5" s="1"/>
    </row>
    <row r="6" spans="1:11" ht="15.75" x14ac:dyDescent="0.25">
      <c r="A6" s="85" t="s">
        <v>5</v>
      </c>
      <c r="B6" s="86"/>
      <c r="C6" s="86"/>
      <c r="D6" s="86"/>
      <c r="E6" s="86"/>
      <c r="F6" s="86"/>
      <c r="G6" s="86"/>
      <c r="H6" s="86"/>
      <c r="I6" s="86"/>
      <c r="J6" s="87"/>
      <c r="K6" s="1"/>
    </row>
    <row r="7" spans="1:11" ht="15.75" x14ac:dyDescent="0.25">
      <c r="A7" s="88" t="s">
        <v>6</v>
      </c>
      <c r="B7" s="89"/>
      <c r="C7" s="89"/>
      <c r="D7" s="89"/>
      <c r="E7" s="89"/>
      <c r="F7" s="89"/>
      <c r="G7" s="89"/>
      <c r="H7" s="89"/>
      <c r="I7" s="89"/>
      <c r="J7" s="90"/>
      <c r="K7" s="1"/>
    </row>
    <row r="8" spans="1:11" ht="15" customHeight="1" x14ac:dyDescent="0.25">
      <c r="A8" s="4" t="s">
        <v>7</v>
      </c>
      <c r="B8" s="65" t="s">
        <v>51</v>
      </c>
      <c r="C8" s="66"/>
      <c r="D8" s="66" t="s">
        <v>54</v>
      </c>
      <c r="E8" s="66"/>
      <c r="F8" s="66"/>
      <c r="G8" s="66"/>
      <c r="H8" s="66"/>
      <c r="I8" s="66"/>
      <c r="J8" s="67"/>
      <c r="K8" s="1"/>
    </row>
    <row r="9" spans="1:11" ht="15" customHeight="1" x14ac:dyDescent="0.25">
      <c r="A9" s="21" t="s">
        <v>36</v>
      </c>
      <c r="B9" s="65" t="s">
        <v>52</v>
      </c>
      <c r="C9" s="66"/>
      <c r="D9" s="66" t="s">
        <v>54</v>
      </c>
      <c r="E9" s="66"/>
      <c r="F9" s="66"/>
      <c r="G9" s="66"/>
      <c r="H9" s="66"/>
      <c r="I9" s="66"/>
      <c r="J9" s="67"/>
      <c r="K9" s="1"/>
    </row>
    <row r="10" spans="1:11" ht="15" customHeight="1" x14ac:dyDescent="0.25">
      <c r="A10" s="21" t="s">
        <v>37</v>
      </c>
      <c r="B10" s="65" t="s">
        <v>53</v>
      </c>
      <c r="C10" s="66"/>
      <c r="D10" s="66" t="s">
        <v>55</v>
      </c>
      <c r="E10" s="66"/>
      <c r="F10" s="66"/>
      <c r="G10" s="66"/>
      <c r="H10" s="66"/>
      <c r="I10" s="66"/>
      <c r="J10" s="67"/>
      <c r="K10" s="1"/>
    </row>
    <row r="11" spans="1:11" ht="48" customHeight="1" x14ac:dyDescent="0.25">
      <c r="A11" s="4" t="s">
        <v>8</v>
      </c>
      <c r="B11" s="91" t="s">
        <v>56</v>
      </c>
      <c r="C11" s="91"/>
      <c r="D11" s="91"/>
      <c r="E11" s="91"/>
      <c r="F11" s="91"/>
      <c r="G11" s="91"/>
      <c r="H11" s="91"/>
      <c r="I11" s="91"/>
      <c r="J11" s="92"/>
    </row>
    <row r="12" spans="1:11" ht="39.75" customHeight="1" x14ac:dyDescent="0.25">
      <c r="A12" s="4" t="s">
        <v>9</v>
      </c>
      <c r="B12" s="91" t="s">
        <v>57</v>
      </c>
      <c r="C12" s="91"/>
      <c r="D12" s="91"/>
      <c r="E12" s="91"/>
      <c r="F12" s="91"/>
      <c r="G12" s="91"/>
      <c r="H12" s="91"/>
      <c r="I12" s="91"/>
      <c r="J12" s="92"/>
    </row>
    <row r="13" spans="1:11" ht="15.75" x14ac:dyDescent="0.25">
      <c r="A13" s="85" t="s">
        <v>10</v>
      </c>
      <c r="B13" s="86"/>
      <c r="C13" s="86"/>
      <c r="D13" s="86"/>
      <c r="E13" s="86"/>
      <c r="F13" s="86"/>
      <c r="G13" s="86"/>
      <c r="H13" s="86"/>
      <c r="I13" s="86"/>
      <c r="J13" s="87"/>
    </row>
    <row r="14" spans="1:11" ht="27.75" customHeight="1" x14ac:dyDescent="0.25">
      <c r="A14" s="4" t="s">
        <v>11</v>
      </c>
      <c r="B14" s="22">
        <v>1</v>
      </c>
      <c r="C14" s="93" t="str">
        <f>IFERROR(VLOOKUP(B14,'[1]Validacion datos'!A2:B5,2,FALSE),"")</f>
        <v>DESARROLLO INSTITUCIONAL</v>
      </c>
      <c r="D14" s="93"/>
      <c r="E14" s="93"/>
      <c r="F14" s="93"/>
      <c r="G14" s="93"/>
      <c r="H14" s="93"/>
      <c r="I14" s="93"/>
      <c r="J14" s="93"/>
    </row>
    <row r="15" spans="1:11" ht="26.25" customHeight="1" x14ac:dyDescent="0.25">
      <c r="A15" s="4" t="s">
        <v>12</v>
      </c>
      <c r="B15" s="36">
        <v>1.1000000000000001</v>
      </c>
      <c r="C15" s="94" t="str">
        <f>IFERROR(VLOOKUP(B15,'[1]Validacion datos'!A8:B26,2,FALSE),"")</f>
        <v>Administración pública transparente, eficiente y orientada</v>
      </c>
      <c r="D15" s="94"/>
      <c r="E15" s="94"/>
      <c r="F15" s="94"/>
      <c r="G15" s="94"/>
      <c r="H15" s="94"/>
      <c r="I15" s="94"/>
      <c r="J15" s="94"/>
    </row>
    <row r="16" spans="1:11" ht="38.25" customHeight="1" x14ac:dyDescent="0.25">
      <c r="A16" s="4" t="s">
        <v>13</v>
      </c>
      <c r="B16" s="37" t="s">
        <v>65</v>
      </c>
      <c r="C16" s="94" t="str">
        <f>IFERROR(VLOOKUP(B16,'[1]Validacion datos'!D8:E64,2,FALSE),"")</f>
        <v>Estructurar una administración pública eficiente que actúe con honestidad, transparencia y rendición de cuentas y se oriente a la obtención de resultados en beneficio de la sociedad y del desarrollo nacional y local</v>
      </c>
      <c r="D16" s="94"/>
      <c r="E16" s="94"/>
      <c r="F16" s="94"/>
      <c r="G16" s="94"/>
      <c r="H16" s="94"/>
      <c r="I16" s="94"/>
      <c r="J16" s="94"/>
    </row>
    <row r="17" spans="1:11" ht="15.75" x14ac:dyDescent="0.25">
      <c r="A17" s="85" t="s">
        <v>14</v>
      </c>
      <c r="B17" s="86"/>
      <c r="C17" s="86"/>
      <c r="D17" s="86"/>
      <c r="E17" s="86"/>
      <c r="F17" s="86"/>
      <c r="G17" s="86"/>
      <c r="H17" s="86"/>
      <c r="I17" s="86"/>
      <c r="J17" s="87"/>
    </row>
    <row r="18" spans="1:11" ht="29.25" customHeight="1" x14ac:dyDescent="0.25">
      <c r="A18" s="4" t="s">
        <v>15</v>
      </c>
      <c r="B18" s="91" t="s">
        <v>58</v>
      </c>
      <c r="C18" s="91"/>
      <c r="D18" s="91"/>
      <c r="E18" s="91"/>
      <c r="F18" s="91"/>
      <c r="G18" s="91"/>
      <c r="H18" s="91"/>
      <c r="I18" s="91"/>
      <c r="J18" s="92"/>
    </row>
    <row r="19" spans="1:11" ht="61.5" customHeight="1" x14ac:dyDescent="0.25">
      <c r="A19" s="6" t="s">
        <v>16</v>
      </c>
      <c r="B19" s="91" t="s">
        <v>59</v>
      </c>
      <c r="C19" s="91"/>
      <c r="D19" s="91"/>
      <c r="E19" s="91"/>
      <c r="F19" s="91"/>
      <c r="G19" s="91"/>
      <c r="H19" s="91"/>
      <c r="I19" s="91"/>
      <c r="J19" s="92"/>
    </row>
    <row r="20" spans="1:11" ht="34.5" customHeight="1" x14ac:dyDescent="0.25">
      <c r="A20" s="6" t="s">
        <v>17</v>
      </c>
      <c r="B20" s="91" t="s">
        <v>60</v>
      </c>
      <c r="C20" s="91"/>
      <c r="D20" s="91"/>
      <c r="E20" s="91"/>
      <c r="F20" s="91"/>
      <c r="G20" s="91"/>
      <c r="H20" s="91"/>
      <c r="I20" s="91"/>
      <c r="J20" s="92"/>
    </row>
    <row r="21" spans="1:11" ht="54" customHeight="1" x14ac:dyDescent="0.25">
      <c r="A21" s="6" t="s">
        <v>38</v>
      </c>
      <c r="B21" s="91" t="s">
        <v>73</v>
      </c>
      <c r="C21" s="91"/>
      <c r="D21" s="91"/>
      <c r="E21" s="91"/>
      <c r="F21" s="91"/>
      <c r="G21" s="91"/>
      <c r="H21" s="91"/>
      <c r="I21" s="91"/>
      <c r="J21" s="92"/>
      <c r="K21" s="1"/>
    </row>
    <row r="22" spans="1:11" ht="15.75" x14ac:dyDescent="0.25">
      <c r="A22" s="85" t="s">
        <v>18</v>
      </c>
      <c r="B22" s="86"/>
      <c r="C22" s="86"/>
      <c r="D22" s="86"/>
      <c r="E22" s="86"/>
      <c r="F22" s="86"/>
      <c r="G22" s="86"/>
      <c r="H22" s="86"/>
      <c r="I22" s="86"/>
      <c r="J22" s="87"/>
    </row>
    <row r="23" spans="1:11" ht="15.75" x14ac:dyDescent="0.25">
      <c r="A23" s="88" t="s">
        <v>19</v>
      </c>
      <c r="B23" s="89"/>
      <c r="C23" s="89"/>
      <c r="D23" s="89"/>
      <c r="E23" s="89"/>
      <c r="F23" s="89"/>
      <c r="G23" s="89"/>
      <c r="H23" s="89"/>
      <c r="I23" s="89"/>
      <c r="J23" s="90"/>
      <c r="K23" s="1"/>
    </row>
    <row r="24" spans="1:11" ht="15" customHeight="1" x14ac:dyDescent="0.25">
      <c r="A24" s="95" t="s">
        <v>20</v>
      </c>
      <c r="B24" s="96"/>
      <c r="C24" s="97" t="s">
        <v>21</v>
      </c>
      <c r="D24" s="98"/>
      <c r="E24" s="98"/>
      <c r="F24" s="98" t="s">
        <v>22</v>
      </c>
      <c r="G24" s="98"/>
      <c r="H24" s="96"/>
      <c r="I24" s="97" t="s">
        <v>23</v>
      </c>
      <c r="J24" s="99"/>
    </row>
    <row r="25" spans="1:11" x14ac:dyDescent="0.25">
      <c r="A25" s="102">
        <v>478893141</v>
      </c>
      <c r="B25" s="103"/>
      <c r="C25" s="104">
        <v>509953846.67000002</v>
      </c>
      <c r="D25" s="105"/>
      <c r="E25" s="106"/>
      <c r="F25" s="104">
        <v>68154798.599999994</v>
      </c>
      <c r="G25" s="105"/>
      <c r="H25" s="106"/>
      <c r="I25" s="107">
        <f>+F25/C25</f>
        <v>0.13364895479277392</v>
      </c>
      <c r="J25" s="108"/>
    </row>
    <row r="26" spans="1:11" ht="15.75" x14ac:dyDescent="0.25">
      <c r="A26" s="88" t="s">
        <v>24</v>
      </c>
      <c r="B26" s="89"/>
      <c r="C26" s="89"/>
      <c r="D26" s="89"/>
      <c r="E26" s="89"/>
      <c r="F26" s="89"/>
      <c r="G26" s="89"/>
      <c r="H26" s="89"/>
      <c r="I26" s="89"/>
      <c r="J26" s="90"/>
    </row>
    <row r="27" spans="1:11" x14ac:dyDescent="0.25">
      <c r="A27" s="27"/>
      <c r="B27" s="28"/>
      <c r="C27" s="109" t="s">
        <v>50</v>
      </c>
      <c r="D27" s="110"/>
      <c r="E27" s="109" t="s">
        <v>48</v>
      </c>
      <c r="F27" s="110"/>
      <c r="G27" s="109" t="s">
        <v>49</v>
      </c>
      <c r="H27" s="109"/>
      <c r="I27" s="109" t="s">
        <v>25</v>
      </c>
      <c r="J27" s="111"/>
    </row>
    <row r="28" spans="1:11" ht="38.25" x14ac:dyDescent="0.25">
      <c r="A28" s="7" t="s">
        <v>26</v>
      </c>
      <c r="B28" s="8" t="s">
        <v>27</v>
      </c>
      <c r="C28" s="8" t="s">
        <v>39</v>
      </c>
      <c r="D28" s="8" t="s">
        <v>40</v>
      </c>
      <c r="E28" s="8" t="s">
        <v>42</v>
      </c>
      <c r="F28" s="8" t="s">
        <v>43</v>
      </c>
      <c r="G28" s="8" t="s">
        <v>44</v>
      </c>
      <c r="H28" s="8" t="s">
        <v>45</v>
      </c>
      <c r="I28" s="8" t="s">
        <v>46</v>
      </c>
      <c r="J28" s="9" t="s">
        <v>47</v>
      </c>
    </row>
    <row r="29" spans="1:11" ht="61.5" customHeight="1" x14ac:dyDescent="0.25">
      <c r="A29" s="14" t="s">
        <v>88</v>
      </c>
      <c r="B29" s="14" t="s">
        <v>61</v>
      </c>
      <c r="C29" s="25">
        <v>0.55000000000000004</v>
      </c>
      <c r="D29" s="11">
        <v>86107159</v>
      </c>
      <c r="E29" s="25" t="s">
        <v>66</v>
      </c>
      <c r="F29" s="11">
        <v>14620452</v>
      </c>
      <c r="G29" s="34" t="s">
        <v>66</v>
      </c>
      <c r="H29" s="11">
        <v>11572387.4</v>
      </c>
      <c r="I29" s="13" t="e">
        <f>IF(G29&gt;0,G29/C29,0)</f>
        <v>#VALUE!</v>
      </c>
      <c r="J29" s="32">
        <f>IF(H29&gt;0,H29/D29,0)</f>
        <v>0.13439518309970022</v>
      </c>
    </row>
    <row r="30" spans="1:11" ht="49.5" customHeight="1" x14ac:dyDescent="0.25">
      <c r="A30" s="14" t="s">
        <v>72</v>
      </c>
      <c r="B30" s="14" t="s">
        <v>62</v>
      </c>
      <c r="C30" s="10">
        <v>480</v>
      </c>
      <c r="D30" s="11">
        <v>108751347</v>
      </c>
      <c r="E30" s="26">
        <v>477</v>
      </c>
      <c r="F30" s="15">
        <v>23292395</v>
      </c>
      <c r="G30" s="35">
        <v>477</v>
      </c>
      <c r="H30" s="11">
        <v>19266825.599999998</v>
      </c>
      <c r="I30" s="13">
        <f>IF(G30&gt;0,G30/C30,0)</f>
        <v>0.99375000000000002</v>
      </c>
      <c r="J30" s="32">
        <f>IF(H30&gt;0,H30/D30,0)</f>
        <v>0.17716401802361123</v>
      </c>
    </row>
    <row r="31" spans="1:11" ht="15.75" x14ac:dyDescent="0.25">
      <c r="A31" s="85" t="s">
        <v>67</v>
      </c>
      <c r="B31" s="86"/>
      <c r="C31" s="86"/>
      <c r="D31" s="86"/>
      <c r="E31" s="86"/>
      <c r="F31" s="86"/>
      <c r="G31" s="86"/>
      <c r="H31" s="86"/>
      <c r="I31" s="86"/>
      <c r="J31" s="87"/>
    </row>
    <row r="32" spans="1:11" ht="15.75" x14ac:dyDescent="0.25">
      <c r="A32" s="88" t="s">
        <v>29</v>
      </c>
      <c r="B32" s="89"/>
      <c r="C32" s="89"/>
      <c r="D32" s="89"/>
      <c r="E32" s="89"/>
      <c r="F32" s="89"/>
      <c r="G32" s="89"/>
      <c r="H32" s="89"/>
      <c r="I32" s="89"/>
      <c r="J32" s="90"/>
      <c r="K32" s="1"/>
    </row>
    <row r="33" spans="1:11" x14ac:dyDescent="0.25">
      <c r="A33" s="17" t="s">
        <v>30</v>
      </c>
      <c r="B33" s="112" t="s">
        <v>78</v>
      </c>
      <c r="C33" s="112"/>
      <c r="D33" s="112"/>
      <c r="E33" s="112"/>
      <c r="F33" s="112"/>
      <c r="G33" s="112"/>
      <c r="H33" s="112"/>
      <c r="I33" s="112"/>
      <c r="J33" s="113"/>
    </row>
    <row r="34" spans="1:11" ht="33" customHeight="1" x14ac:dyDescent="0.25">
      <c r="A34" s="17" t="s">
        <v>31</v>
      </c>
      <c r="B34" s="112" t="s">
        <v>63</v>
      </c>
      <c r="C34" s="112"/>
      <c r="D34" s="112"/>
      <c r="E34" s="112"/>
      <c r="F34" s="112"/>
      <c r="G34" s="112"/>
      <c r="H34" s="112"/>
      <c r="I34" s="112"/>
      <c r="J34" s="113"/>
    </row>
    <row r="35" spans="1:11" ht="85.5" customHeight="1" x14ac:dyDescent="0.25">
      <c r="A35" s="17" t="s">
        <v>32</v>
      </c>
      <c r="B35" s="100" t="s">
        <v>82</v>
      </c>
      <c r="C35" s="100"/>
      <c r="D35" s="100"/>
      <c r="E35" s="100"/>
      <c r="F35" s="100"/>
      <c r="G35" s="100"/>
      <c r="H35" s="100"/>
      <c r="I35" s="100"/>
      <c r="J35" s="101"/>
    </row>
    <row r="36" spans="1:11" ht="30" x14ac:dyDescent="0.25">
      <c r="A36" s="17" t="s">
        <v>33</v>
      </c>
      <c r="B36" s="100" t="s">
        <v>81</v>
      </c>
      <c r="C36" s="100"/>
      <c r="D36" s="100"/>
      <c r="E36" s="100"/>
      <c r="F36" s="100"/>
      <c r="G36" s="100"/>
      <c r="H36" s="100"/>
      <c r="I36" s="100"/>
      <c r="J36" s="101"/>
    </row>
    <row r="37" spans="1:11" x14ac:dyDescent="0.25">
      <c r="A37" s="17" t="s">
        <v>30</v>
      </c>
      <c r="B37" s="112" t="s">
        <v>72</v>
      </c>
      <c r="C37" s="112"/>
      <c r="D37" s="112"/>
      <c r="E37" s="112"/>
      <c r="F37" s="112"/>
      <c r="G37" s="112"/>
      <c r="H37" s="112"/>
      <c r="I37" s="112"/>
      <c r="J37" s="113"/>
    </row>
    <row r="38" spans="1:11" ht="45.75" customHeight="1" x14ac:dyDescent="0.25">
      <c r="A38" s="17" t="s">
        <v>31</v>
      </c>
      <c r="B38" s="112" t="s">
        <v>64</v>
      </c>
      <c r="C38" s="112"/>
      <c r="D38" s="112"/>
      <c r="E38" s="112"/>
      <c r="F38" s="112"/>
      <c r="G38" s="112"/>
      <c r="H38" s="112"/>
      <c r="I38" s="112"/>
      <c r="J38" s="113"/>
    </row>
    <row r="39" spans="1:11" ht="132" customHeight="1" x14ac:dyDescent="0.25">
      <c r="A39" s="17" t="s">
        <v>32</v>
      </c>
      <c r="B39" s="100" t="s">
        <v>83</v>
      </c>
      <c r="C39" s="100"/>
      <c r="D39" s="100"/>
      <c r="E39" s="100"/>
      <c r="F39" s="100"/>
      <c r="G39" s="100"/>
      <c r="H39" s="100"/>
      <c r="I39" s="100"/>
      <c r="J39" s="101"/>
    </row>
    <row r="40" spans="1:11" ht="30" x14ac:dyDescent="0.25">
      <c r="A40" s="17" t="s">
        <v>33</v>
      </c>
      <c r="B40" s="100" t="s">
        <v>84</v>
      </c>
      <c r="C40" s="100"/>
      <c r="D40" s="100"/>
      <c r="E40" s="100"/>
      <c r="F40" s="100"/>
      <c r="G40" s="100"/>
      <c r="H40" s="100"/>
      <c r="I40" s="100"/>
      <c r="J40" s="101"/>
    </row>
    <row r="41" spans="1:11" ht="15.75" x14ac:dyDescent="0.25">
      <c r="A41" s="85" t="s">
        <v>34</v>
      </c>
      <c r="B41" s="86"/>
      <c r="C41" s="86"/>
      <c r="D41" s="86"/>
      <c r="E41" s="86"/>
      <c r="F41" s="86"/>
      <c r="G41" s="86"/>
      <c r="H41" s="86"/>
      <c r="I41" s="86"/>
      <c r="J41" s="87"/>
    </row>
    <row r="42" spans="1:11" ht="15.75" x14ac:dyDescent="0.25">
      <c r="A42" s="118" t="s">
        <v>35</v>
      </c>
      <c r="B42" s="119"/>
      <c r="C42" s="119"/>
      <c r="D42" s="119"/>
      <c r="E42" s="119"/>
      <c r="F42" s="119"/>
      <c r="G42" s="119"/>
      <c r="H42" s="119"/>
      <c r="I42" s="119"/>
      <c r="J42" s="120"/>
      <c r="K42" s="1"/>
    </row>
    <row r="43" spans="1:11" ht="27.75" customHeight="1" x14ac:dyDescent="0.25">
      <c r="A43" s="114" t="s">
        <v>85</v>
      </c>
      <c r="B43" s="115"/>
      <c r="C43" s="115"/>
      <c r="D43" s="115"/>
      <c r="E43" s="115"/>
      <c r="F43" s="115"/>
      <c r="G43" s="115"/>
      <c r="H43" s="115"/>
      <c r="I43" s="115"/>
      <c r="J43" s="116"/>
    </row>
    <row r="44" spans="1:11" ht="27.75" customHeight="1" x14ac:dyDescent="0.25">
      <c r="A44" s="29"/>
      <c r="B44" s="29"/>
      <c r="C44" s="29"/>
      <c r="D44" s="29"/>
      <c r="E44" s="29"/>
      <c r="F44" s="29"/>
      <c r="G44" s="29"/>
      <c r="H44" s="29"/>
      <c r="I44" s="29"/>
      <c r="J44" s="29"/>
    </row>
    <row r="45" spans="1:11" ht="30.75" customHeight="1" x14ac:dyDescent="0.25">
      <c r="A45" s="117" t="s">
        <v>41</v>
      </c>
      <c r="B45" s="117"/>
      <c r="C45" s="117"/>
      <c r="D45" s="117"/>
      <c r="E45" s="117"/>
      <c r="F45" s="117"/>
      <c r="G45" s="117"/>
      <c r="H45" s="117"/>
      <c r="I45" s="117"/>
      <c r="J45" s="117"/>
    </row>
  </sheetData>
  <mergeCells count="55">
    <mergeCell ref="A43:J43"/>
    <mergeCell ref="A45:J45"/>
    <mergeCell ref="B37:J37"/>
    <mergeCell ref="B38:J38"/>
    <mergeCell ref="B39:J39"/>
    <mergeCell ref="B40:J40"/>
    <mergeCell ref="A41:J41"/>
    <mergeCell ref="A42:J42"/>
    <mergeCell ref="B36:J36"/>
    <mergeCell ref="A25:B25"/>
    <mergeCell ref="C25:E25"/>
    <mergeCell ref="F25:H25"/>
    <mergeCell ref="I25:J25"/>
    <mergeCell ref="A26:J26"/>
    <mergeCell ref="C27:D27"/>
    <mergeCell ref="E27:F27"/>
    <mergeCell ref="G27:H27"/>
    <mergeCell ref="I27:J27"/>
    <mergeCell ref="A31:J31"/>
    <mergeCell ref="A32:J32"/>
    <mergeCell ref="B33:J33"/>
    <mergeCell ref="B34:J34"/>
    <mergeCell ref="B35:J35"/>
    <mergeCell ref="B21:J21"/>
    <mergeCell ref="A22:J22"/>
    <mergeCell ref="A23:J23"/>
    <mergeCell ref="A24:B24"/>
    <mergeCell ref="C24:E24"/>
    <mergeCell ref="F24:H24"/>
    <mergeCell ref="I24:J24"/>
    <mergeCell ref="B20:J20"/>
    <mergeCell ref="B10:C10"/>
    <mergeCell ref="D10:J10"/>
    <mergeCell ref="B11:J11"/>
    <mergeCell ref="B12:J12"/>
    <mergeCell ref="A13:J13"/>
    <mergeCell ref="C14:J14"/>
    <mergeCell ref="C15:J15"/>
    <mergeCell ref="C16:J16"/>
    <mergeCell ref="A17:J17"/>
    <mergeCell ref="B18:J18"/>
    <mergeCell ref="B19:J19"/>
    <mergeCell ref="B9:C9"/>
    <mergeCell ref="D9:J9"/>
    <mergeCell ref="B1:J1"/>
    <mergeCell ref="B2:C2"/>
    <mergeCell ref="D2:H2"/>
    <mergeCell ref="B3:C3"/>
    <mergeCell ref="D3:H3"/>
    <mergeCell ref="A4:J4"/>
    <mergeCell ref="A5:J5"/>
    <mergeCell ref="A6:J6"/>
    <mergeCell ref="A7:J7"/>
    <mergeCell ref="B8:C8"/>
    <mergeCell ref="D8:J8"/>
  </mergeCells>
  <dataValidations count="16">
    <dataValidation allowBlank="1" showInputMessage="1" showErrorMessage="1" prompt="Monto ejecutado en el trimestre" sqref="H28"/>
    <dataValidation allowBlank="1" showInputMessage="1" showErrorMessage="1" prompt="Meta alcanzada en el trimestre" sqref="G28:G30"/>
    <dataValidation allowBlank="1" showInputMessage="1" showErrorMessage="1" prompt="Monto presupuestado para el producto" sqref="F28 E29:F30 D28:D29"/>
    <dataValidation allowBlank="1" showInputMessage="1" showErrorMessage="1" prompt="Meta anual del indicador" sqref="E28 C28:C29"/>
    <dataValidation allowBlank="1" showInputMessage="1" showErrorMessage="1" prompt="Nombre del indicador" sqref="B28"/>
    <dataValidation allowBlank="1" showInputMessage="1" showErrorMessage="1" prompt="Nombre de cada producto" sqref="A28:A30"/>
    <dataValidation allowBlank="1" showInputMessage="1" showErrorMessage="1" prompt="¿En qué consiste el programa?" sqref="B19:J19"/>
    <dataValidation allowBlank="1" showInputMessage="1" showErrorMessage="1" prompt="Presupuesto del programa" sqref="F25 C25"/>
    <dataValidation allowBlank="1" showInputMessage="1" showErrorMessage="1" prompt="Oportunidades de mejora identificadas" sqref="A43:J44"/>
    <dataValidation allowBlank="1" showInputMessage="1" showErrorMessage="1" prompt="De existir desvío, explicar razones." sqref="B36:J36 B40:J40"/>
    <dataValidation allowBlank="1" showInputMessage="1" showErrorMessage="1" prompt="1. Describir lo plasmado en el presupuesto_x000a_2. Describir lo alcanzado en términos financieros y de producción " sqref="B35:J35 B39:J39"/>
    <dataValidation allowBlank="1" showInputMessage="1" showErrorMessage="1" prompt="¿En qué consiste el producto? su objetivo" sqref="B34:J34 B38:J38"/>
    <dataValidation allowBlank="1" showInputMessage="1" showErrorMessage="1" prompt="Nombre del producto" sqref="B33:J33 B37:J37"/>
    <dataValidation allowBlank="1" showInputMessage="1" showErrorMessage="1" prompt="¿A quién va dirigido el programa?, ¿qué característica tiene esta población que requiere ser beneficiada?" sqref="B20:J20"/>
    <dataValidation allowBlank="1" showInputMessage="1" prompt="Nombre del capítulo" sqref="B8:B10 D8:D10"/>
    <dataValidation allowBlank="1" sqref="A8"/>
  </dataValidations>
  <pageMargins left="0.70866141732283472" right="0.70866141732283472" top="0.74803149606299213" bottom="0.74803149606299213" header="0.31496062992125984" footer="0.31496062992125984"/>
  <pageSetup scale="53" orientation="portrait" r:id="rId1"/>
  <ignoredErrors>
    <ignoredError sqref="B8:C10" numberStoredAsText="1"/>
  </ignoredErrors>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
  <sheetViews>
    <sheetView view="pageBreakPreview" topLeftCell="A39" zoomScale="110" zoomScaleNormal="130" zoomScaleSheetLayoutView="110" workbookViewId="0">
      <selection activeCell="A43" sqref="A43:J43"/>
    </sheetView>
  </sheetViews>
  <sheetFormatPr baseColWidth="10" defaultRowHeight="15" x14ac:dyDescent="0.25"/>
  <cols>
    <col min="1" max="1" width="26" style="5" customWidth="1"/>
    <col min="2" max="2" width="22.42578125" style="5" customWidth="1"/>
    <col min="3" max="10" width="12.7109375" style="5" customWidth="1"/>
    <col min="11" max="11" width="11.42578125" style="5"/>
  </cols>
  <sheetData>
    <row r="1" spans="1:11" ht="21.75" thickBot="1" x14ac:dyDescent="0.3">
      <c r="A1" s="18"/>
      <c r="B1" s="68" t="s">
        <v>69</v>
      </c>
      <c r="C1" s="69"/>
      <c r="D1" s="69"/>
      <c r="E1" s="69"/>
      <c r="F1" s="69"/>
      <c r="G1" s="69"/>
      <c r="H1" s="69"/>
      <c r="I1" s="69"/>
      <c r="J1" s="70"/>
      <c r="K1" s="1"/>
    </row>
    <row r="2" spans="1:11" ht="21.75" thickBot="1" x14ac:dyDescent="0.3">
      <c r="A2" s="19"/>
      <c r="B2" s="71" t="s">
        <v>0</v>
      </c>
      <c r="C2" s="72"/>
      <c r="D2" s="71" t="s">
        <v>1</v>
      </c>
      <c r="E2" s="73"/>
      <c r="F2" s="73"/>
      <c r="G2" s="72"/>
      <c r="H2" s="74"/>
      <c r="I2" s="2" t="s">
        <v>2</v>
      </c>
      <c r="J2" s="3" t="s">
        <v>3</v>
      </c>
      <c r="K2" s="1"/>
    </row>
    <row r="3" spans="1:11" ht="21.75" thickBot="1" x14ac:dyDescent="0.3">
      <c r="A3" s="20"/>
      <c r="B3" s="75" t="s">
        <v>4</v>
      </c>
      <c r="C3" s="76"/>
      <c r="D3" s="75"/>
      <c r="E3" s="76"/>
      <c r="F3" s="76"/>
      <c r="G3" s="76"/>
      <c r="H3" s="77"/>
      <c r="I3" s="23"/>
      <c r="J3" s="24"/>
      <c r="K3" s="1"/>
    </row>
    <row r="4" spans="1:11" x14ac:dyDescent="0.25">
      <c r="A4" s="78"/>
      <c r="B4" s="79"/>
      <c r="C4" s="79"/>
      <c r="D4" s="80"/>
      <c r="E4" s="80"/>
      <c r="F4" s="80"/>
      <c r="G4" s="80"/>
      <c r="H4" s="80"/>
      <c r="I4" s="79"/>
      <c r="J4" s="81"/>
      <c r="K4" s="1"/>
    </row>
    <row r="5" spans="1:11" ht="3" customHeight="1" x14ac:dyDescent="0.25">
      <c r="A5" s="82"/>
      <c r="B5" s="83"/>
      <c r="C5" s="83"/>
      <c r="D5" s="83"/>
      <c r="E5" s="83"/>
      <c r="F5" s="83"/>
      <c r="G5" s="83"/>
      <c r="H5" s="83"/>
      <c r="I5" s="83"/>
      <c r="J5" s="84"/>
      <c r="K5" s="1"/>
    </row>
    <row r="6" spans="1:11" ht="15.75" x14ac:dyDescent="0.25">
      <c r="A6" s="85" t="s">
        <v>5</v>
      </c>
      <c r="B6" s="86"/>
      <c r="C6" s="86"/>
      <c r="D6" s="86"/>
      <c r="E6" s="86"/>
      <c r="F6" s="86"/>
      <c r="G6" s="86"/>
      <c r="H6" s="86"/>
      <c r="I6" s="86"/>
      <c r="J6" s="87"/>
      <c r="K6" s="1"/>
    </row>
    <row r="7" spans="1:11" ht="15.75" x14ac:dyDescent="0.25">
      <c r="A7" s="88" t="s">
        <v>6</v>
      </c>
      <c r="B7" s="89"/>
      <c r="C7" s="89"/>
      <c r="D7" s="89"/>
      <c r="E7" s="89"/>
      <c r="F7" s="89"/>
      <c r="G7" s="89"/>
      <c r="H7" s="89"/>
      <c r="I7" s="89"/>
      <c r="J7" s="90"/>
      <c r="K7" s="1"/>
    </row>
    <row r="8" spans="1:11" ht="15" customHeight="1" x14ac:dyDescent="0.25">
      <c r="A8" s="4" t="s">
        <v>7</v>
      </c>
      <c r="B8" s="65" t="s">
        <v>51</v>
      </c>
      <c r="C8" s="66"/>
      <c r="D8" s="66" t="s">
        <v>54</v>
      </c>
      <c r="E8" s="66"/>
      <c r="F8" s="66"/>
      <c r="G8" s="66"/>
      <c r="H8" s="66"/>
      <c r="I8" s="66"/>
      <c r="J8" s="67"/>
      <c r="K8" s="1"/>
    </row>
    <row r="9" spans="1:11" ht="15" customHeight="1" x14ac:dyDescent="0.25">
      <c r="A9" s="21" t="s">
        <v>36</v>
      </c>
      <c r="B9" s="65" t="s">
        <v>52</v>
      </c>
      <c r="C9" s="66"/>
      <c r="D9" s="66" t="s">
        <v>54</v>
      </c>
      <c r="E9" s="66"/>
      <c r="F9" s="66"/>
      <c r="G9" s="66"/>
      <c r="H9" s="66"/>
      <c r="I9" s="66"/>
      <c r="J9" s="67"/>
      <c r="K9" s="1"/>
    </row>
    <row r="10" spans="1:11" ht="15" customHeight="1" x14ac:dyDescent="0.25">
      <c r="A10" s="21" t="s">
        <v>37</v>
      </c>
      <c r="B10" s="65" t="s">
        <v>53</v>
      </c>
      <c r="C10" s="66"/>
      <c r="D10" s="66" t="s">
        <v>55</v>
      </c>
      <c r="E10" s="66"/>
      <c r="F10" s="66"/>
      <c r="G10" s="66"/>
      <c r="H10" s="66"/>
      <c r="I10" s="66"/>
      <c r="J10" s="67"/>
      <c r="K10" s="1"/>
    </row>
    <row r="11" spans="1:11" ht="48" customHeight="1" x14ac:dyDescent="0.25">
      <c r="A11" s="4" t="s">
        <v>8</v>
      </c>
      <c r="B11" s="91" t="s">
        <v>56</v>
      </c>
      <c r="C11" s="91"/>
      <c r="D11" s="91"/>
      <c r="E11" s="91"/>
      <c r="F11" s="91"/>
      <c r="G11" s="91"/>
      <c r="H11" s="91"/>
      <c r="I11" s="91"/>
      <c r="J11" s="92"/>
    </row>
    <row r="12" spans="1:11" ht="39.75" customHeight="1" x14ac:dyDescent="0.25">
      <c r="A12" s="4" t="s">
        <v>9</v>
      </c>
      <c r="B12" s="91" t="s">
        <v>57</v>
      </c>
      <c r="C12" s="91"/>
      <c r="D12" s="91"/>
      <c r="E12" s="91"/>
      <c r="F12" s="91"/>
      <c r="G12" s="91"/>
      <c r="H12" s="91"/>
      <c r="I12" s="91"/>
      <c r="J12" s="92"/>
    </row>
    <row r="13" spans="1:11" ht="15.75" x14ac:dyDescent="0.25">
      <c r="A13" s="85" t="s">
        <v>10</v>
      </c>
      <c r="B13" s="86"/>
      <c r="C13" s="86"/>
      <c r="D13" s="86"/>
      <c r="E13" s="86"/>
      <c r="F13" s="86"/>
      <c r="G13" s="86"/>
      <c r="H13" s="86"/>
      <c r="I13" s="86"/>
      <c r="J13" s="87"/>
    </row>
    <row r="14" spans="1:11" ht="27.75" customHeight="1" x14ac:dyDescent="0.25">
      <c r="A14" s="4" t="s">
        <v>11</v>
      </c>
      <c r="B14" s="38">
        <v>1</v>
      </c>
      <c r="C14" s="94" t="str">
        <f>IFERROR(VLOOKUP(B14,'[1]Validacion datos'!A2:B5,2,FALSE),"")</f>
        <v>DESARROLLO INSTITUCIONAL</v>
      </c>
      <c r="D14" s="94"/>
      <c r="E14" s="94"/>
      <c r="F14" s="94"/>
      <c r="G14" s="94"/>
      <c r="H14" s="94"/>
      <c r="I14" s="94"/>
      <c r="J14" s="94"/>
    </row>
    <row r="15" spans="1:11" ht="26.25" customHeight="1" x14ac:dyDescent="0.25">
      <c r="A15" s="4" t="s">
        <v>12</v>
      </c>
      <c r="B15" s="36">
        <v>1.1000000000000001</v>
      </c>
      <c r="C15" s="94" t="str">
        <f>IFERROR(VLOOKUP(B15,'[1]Validacion datos'!A8:B26,2,FALSE),"")</f>
        <v>Administración pública transparente, eficiente y orientada</v>
      </c>
      <c r="D15" s="94"/>
      <c r="E15" s="94"/>
      <c r="F15" s="94"/>
      <c r="G15" s="94"/>
      <c r="H15" s="94"/>
      <c r="I15" s="94"/>
      <c r="J15" s="94"/>
    </row>
    <row r="16" spans="1:11" ht="32.25" customHeight="1" x14ac:dyDescent="0.25">
      <c r="A16" s="4" t="s">
        <v>13</v>
      </c>
      <c r="B16" s="37" t="s">
        <v>65</v>
      </c>
      <c r="C16" s="94" t="str">
        <f>IFERROR(VLOOKUP(B16,'[1]Validacion datos'!D8:E64,2,FALSE),"")</f>
        <v>Estructurar una administración pública eficiente que actúe con honestidad, transparencia y rendición de cuentas y se oriente a la obtención de resultados en beneficio de la sociedad y del desarrollo nacional y local</v>
      </c>
      <c r="D16" s="94"/>
      <c r="E16" s="94"/>
      <c r="F16" s="94"/>
      <c r="G16" s="94"/>
      <c r="H16" s="94"/>
      <c r="I16" s="94"/>
      <c r="J16" s="94"/>
    </row>
    <row r="17" spans="1:11" ht="15.75" x14ac:dyDescent="0.25">
      <c r="A17" s="85" t="s">
        <v>14</v>
      </c>
      <c r="B17" s="86"/>
      <c r="C17" s="86"/>
      <c r="D17" s="86"/>
      <c r="E17" s="86"/>
      <c r="F17" s="86"/>
      <c r="G17" s="86"/>
      <c r="H17" s="86"/>
      <c r="I17" s="86"/>
      <c r="J17" s="87"/>
    </row>
    <row r="18" spans="1:11" ht="29.25" customHeight="1" x14ac:dyDescent="0.25">
      <c r="A18" s="4" t="s">
        <v>15</v>
      </c>
      <c r="B18" s="94" t="s">
        <v>58</v>
      </c>
      <c r="C18" s="94"/>
      <c r="D18" s="94"/>
      <c r="E18" s="94"/>
      <c r="F18" s="94"/>
      <c r="G18" s="94"/>
      <c r="H18" s="94"/>
      <c r="I18" s="94"/>
      <c r="J18" s="39"/>
    </row>
    <row r="19" spans="1:11" ht="61.5" customHeight="1" x14ac:dyDescent="0.25">
      <c r="A19" s="6" t="s">
        <v>16</v>
      </c>
      <c r="B19" s="94" t="s">
        <v>59</v>
      </c>
      <c r="C19" s="94"/>
      <c r="D19" s="94"/>
      <c r="E19" s="94"/>
      <c r="F19" s="94"/>
      <c r="G19" s="94"/>
      <c r="H19" s="94"/>
      <c r="I19" s="94"/>
      <c r="J19" s="39"/>
    </row>
    <row r="20" spans="1:11" ht="34.5" customHeight="1" x14ac:dyDescent="0.25">
      <c r="A20" s="6" t="s">
        <v>17</v>
      </c>
      <c r="B20" s="94" t="s">
        <v>60</v>
      </c>
      <c r="C20" s="94"/>
      <c r="D20" s="94"/>
      <c r="E20" s="94"/>
      <c r="F20" s="94"/>
      <c r="G20" s="94"/>
      <c r="H20" s="94"/>
      <c r="I20" s="94"/>
      <c r="J20" s="39"/>
    </row>
    <row r="21" spans="1:11" ht="54" customHeight="1" x14ac:dyDescent="0.25">
      <c r="A21" s="6" t="s">
        <v>38</v>
      </c>
      <c r="B21" s="94" t="s">
        <v>73</v>
      </c>
      <c r="C21" s="121"/>
      <c r="D21" s="121"/>
      <c r="E21" s="121"/>
      <c r="F21" s="121"/>
      <c r="G21" s="121"/>
      <c r="H21" s="121"/>
      <c r="I21" s="121"/>
      <c r="J21" s="39"/>
      <c r="K21" s="1"/>
    </row>
    <row r="22" spans="1:11" ht="15.75" x14ac:dyDescent="0.25">
      <c r="A22" s="85" t="s">
        <v>18</v>
      </c>
      <c r="B22" s="86"/>
      <c r="C22" s="86"/>
      <c r="D22" s="86"/>
      <c r="E22" s="86"/>
      <c r="F22" s="86"/>
      <c r="G22" s="86"/>
      <c r="H22" s="86"/>
      <c r="I22" s="86"/>
      <c r="J22" s="87"/>
    </row>
    <row r="23" spans="1:11" ht="15.75" x14ac:dyDescent="0.25">
      <c r="A23" s="88" t="s">
        <v>19</v>
      </c>
      <c r="B23" s="89"/>
      <c r="C23" s="89"/>
      <c r="D23" s="89"/>
      <c r="E23" s="89"/>
      <c r="F23" s="89"/>
      <c r="G23" s="89"/>
      <c r="H23" s="89"/>
      <c r="I23" s="89"/>
      <c r="J23" s="90"/>
      <c r="K23" s="1"/>
    </row>
    <row r="24" spans="1:11" ht="15" customHeight="1" x14ac:dyDescent="0.25">
      <c r="A24" s="95" t="s">
        <v>20</v>
      </c>
      <c r="B24" s="96"/>
      <c r="C24" s="97" t="s">
        <v>21</v>
      </c>
      <c r="D24" s="98"/>
      <c r="E24" s="98"/>
      <c r="F24" s="98" t="s">
        <v>22</v>
      </c>
      <c r="G24" s="98"/>
      <c r="H24" s="96"/>
      <c r="I24" s="97" t="s">
        <v>23</v>
      </c>
      <c r="J24" s="99"/>
    </row>
    <row r="25" spans="1:11" x14ac:dyDescent="0.25">
      <c r="A25" s="122">
        <v>478893141</v>
      </c>
      <c r="B25" s="123"/>
      <c r="C25" s="104">
        <v>509953846.67000002</v>
      </c>
      <c r="D25" s="105"/>
      <c r="E25" s="106"/>
      <c r="F25" s="104">
        <v>152274344.69999999</v>
      </c>
      <c r="G25" s="105"/>
      <c r="H25" s="106"/>
      <c r="I25" s="107">
        <f>+F25/C25</f>
        <v>0.29860416917011584</v>
      </c>
      <c r="J25" s="108"/>
    </row>
    <row r="26" spans="1:11" ht="15.75" x14ac:dyDescent="0.25">
      <c r="A26" s="88" t="s">
        <v>24</v>
      </c>
      <c r="B26" s="89"/>
      <c r="C26" s="89"/>
      <c r="D26" s="89"/>
      <c r="E26" s="89"/>
      <c r="F26" s="89"/>
      <c r="G26" s="89"/>
      <c r="H26" s="89"/>
      <c r="I26" s="89"/>
      <c r="J26" s="90"/>
      <c r="K26" s="1"/>
    </row>
    <row r="27" spans="1:11" x14ac:dyDescent="0.25">
      <c r="A27" s="27"/>
      <c r="B27" s="28"/>
      <c r="C27" s="109" t="s">
        <v>50</v>
      </c>
      <c r="D27" s="110"/>
      <c r="E27" s="109" t="s">
        <v>48</v>
      </c>
      <c r="F27" s="110"/>
      <c r="G27" s="109" t="s">
        <v>49</v>
      </c>
      <c r="H27" s="109"/>
      <c r="I27" s="109" t="s">
        <v>25</v>
      </c>
      <c r="J27" s="111"/>
    </row>
    <row r="28" spans="1:11" ht="38.25" x14ac:dyDescent="0.25">
      <c r="A28" s="7" t="s">
        <v>26</v>
      </c>
      <c r="B28" s="8" t="s">
        <v>27</v>
      </c>
      <c r="C28" s="8" t="s">
        <v>39</v>
      </c>
      <c r="D28" s="8" t="s">
        <v>40</v>
      </c>
      <c r="E28" s="8" t="s">
        <v>42</v>
      </c>
      <c r="F28" s="8" t="s">
        <v>43</v>
      </c>
      <c r="G28" s="8" t="s">
        <v>44</v>
      </c>
      <c r="H28" s="8" t="s">
        <v>45</v>
      </c>
      <c r="I28" s="8" t="s">
        <v>46</v>
      </c>
      <c r="J28" s="9" t="s">
        <v>47</v>
      </c>
    </row>
    <row r="29" spans="1:11" ht="61.5" customHeight="1" x14ac:dyDescent="0.25">
      <c r="A29" s="14" t="s">
        <v>71</v>
      </c>
      <c r="B29" s="14" t="s">
        <v>61</v>
      </c>
      <c r="C29" s="25">
        <v>0.55000000000000004</v>
      </c>
      <c r="D29" s="11">
        <v>86107159</v>
      </c>
      <c r="E29" s="25">
        <v>0.25</v>
      </c>
      <c r="F29" s="11">
        <v>15620452</v>
      </c>
      <c r="G29" s="33">
        <v>0.74</v>
      </c>
      <c r="H29" s="11">
        <v>12356065.23</v>
      </c>
      <c r="I29" s="13">
        <f>IF(G29&gt;0,G29/C29,0)</f>
        <v>1.3454545454545452</v>
      </c>
      <c r="J29" s="32">
        <f>IF(H29&gt;0,H29/D29,0)</f>
        <v>0.14349637560333398</v>
      </c>
    </row>
    <row r="30" spans="1:11" ht="49.5" customHeight="1" x14ac:dyDescent="0.25">
      <c r="A30" s="14" t="s">
        <v>72</v>
      </c>
      <c r="B30" s="14" t="s">
        <v>62</v>
      </c>
      <c r="C30" s="10">
        <v>480</v>
      </c>
      <c r="D30" s="11">
        <v>108751347</v>
      </c>
      <c r="E30" s="26" t="s">
        <v>66</v>
      </c>
      <c r="F30" s="15">
        <v>21224193.789999999</v>
      </c>
      <c r="G30" s="16">
        <v>0</v>
      </c>
      <c r="H30" s="11">
        <v>22758366.770000003</v>
      </c>
      <c r="I30" s="13">
        <f>IF(G30&gt;0,G30/C30,0)</f>
        <v>0</v>
      </c>
      <c r="J30" s="32">
        <f>IF(H30&gt;0,H30/D30,0)</f>
        <v>0.20926974605657073</v>
      </c>
    </row>
    <row r="31" spans="1:11" ht="15.75" x14ac:dyDescent="0.25">
      <c r="A31" s="85" t="s">
        <v>28</v>
      </c>
      <c r="B31" s="86"/>
      <c r="C31" s="86"/>
      <c r="D31" s="86"/>
      <c r="E31" s="86"/>
      <c r="F31" s="86"/>
      <c r="G31" s="86"/>
      <c r="H31" s="86"/>
      <c r="I31" s="86"/>
      <c r="J31" s="87"/>
    </row>
    <row r="32" spans="1:11" ht="15.75" x14ac:dyDescent="0.25">
      <c r="A32" s="88" t="s">
        <v>29</v>
      </c>
      <c r="B32" s="89"/>
      <c r="C32" s="89"/>
      <c r="D32" s="89"/>
      <c r="E32" s="89"/>
      <c r="F32" s="89"/>
      <c r="G32" s="89"/>
      <c r="H32" s="89"/>
      <c r="I32" s="89"/>
      <c r="J32" s="90"/>
      <c r="K32" s="1"/>
    </row>
    <row r="33" spans="1:11" x14ac:dyDescent="0.25">
      <c r="A33" s="17" t="s">
        <v>30</v>
      </c>
      <c r="B33" s="112" t="s">
        <v>78</v>
      </c>
      <c r="C33" s="112"/>
      <c r="D33" s="112"/>
      <c r="E33" s="112"/>
      <c r="F33" s="112"/>
      <c r="G33" s="112"/>
      <c r="H33" s="112"/>
      <c r="I33" s="112"/>
      <c r="J33" s="113"/>
    </row>
    <row r="34" spans="1:11" ht="33" customHeight="1" x14ac:dyDescent="0.25">
      <c r="A34" s="17" t="s">
        <v>31</v>
      </c>
      <c r="B34" s="112" t="s">
        <v>63</v>
      </c>
      <c r="C34" s="112"/>
      <c r="D34" s="112"/>
      <c r="E34" s="112"/>
      <c r="F34" s="112"/>
      <c r="G34" s="112"/>
      <c r="H34" s="112"/>
      <c r="I34" s="112"/>
      <c r="J34" s="113"/>
    </row>
    <row r="35" spans="1:11" ht="190.5" customHeight="1" x14ac:dyDescent="0.25">
      <c r="A35" s="17" t="s">
        <v>32</v>
      </c>
      <c r="B35" s="100" t="s">
        <v>80</v>
      </c>
      <c r="C35" s="100"/>
      <c r="D35" s="100"/>
      <c r="E35" s="100"/>
      <c r="F35" s="100"/>
      <c r="G35" s="100"/>
      <c r="H35" s="100"/>
      <c r="I35" s="100"/>
      <c r="J35" s="101"/>
    </row>
    <row r="36" spans="1:11" ht="30" x14ac:dyDescent="0.25">
      <c r="A36" s="17" t="s">
        <v>33</v>
      </c>
      <c r="B36" s="100" t="s">
        <v>77</v>
      </c>
      <c r="C36" s="100"/>
      <c r="D36" s="100"/>
      <c r="E36" s="100"/>
      <c r="F36" s="100"/>
      <c r="G36" s="100"/>
      <c r="H36" s="100"/>
      <c r="I36" s="100"/>
      <c r="J36" s="101"/>
    </row>
    <row r="37" spans="1:11" x14ac:dyDescent="0.25">
      <c r="A37" s="17" t="s">
        <v>30</v>
      </c>
      <c r="B37" s="112" t="s">
        <v>72</v>
      </c>
      <c r="C37" s="112"/>
      <c r="D37" s="112"/>
      <c r="E37" s="112"/>
      <c r="F37" s="112"/>
      <c r="G37" s="112"/>
      <c r="H37" s="112"/>
      <c r="I37" s="112"/>
      <c r="J37" s="113"/>
    </row>
    <row r="38" spans="1:11" ht="45.75" customHeight="1" x14ac:dyDescent="0.25">
      <c r="A38" s="17" t="s">
        <v>31</v>
      </c>
      <c r="B38" s="112" t="s">
        <v>64</v>
      </c>
      <c r="C38" s="112"/>
      <c r="D38" s="112"/>
      <c r="E38" s="112"/>
      <c r="F38" s="112"/>
      <c r="G38" s="112"/>
      <c r="H38" s="112"/>
      <c r="I38" s="112"/>
      <c r="J38" s="113"/>
    </row>
    <row r="39" spans="1:11" ht="85.5" customHeight="1" x14ac:dyDescent="0.25">
      <c r="A39" s="17" t="s">
        <v>32</v>
      </c>
      <c r="B39" s="100" t="s">
        <v>79</v>
      </c>
      <c r="C39" s="100"/>
      <c r="D39" s="100"/>
      <c r="E39" s="100"/>
      <c r="F39" s="100"/>
      <c r="G39" s="100"/>
      <c r="H39" s="100"/>
      <c r="I39" s="100"/>
      <c r="J39" s="101"/>
    </row>
    <row r="40" spans="1:11" ht="30" x14ac:dyDescent="0.25">
      <c r="A40" s="17" t="s">
        <v>33</v>
      </c>
      <c r="B40" s="100"/>
      <c r="C40" s="100"/>
      <c r="D40" s="100"/>
      <c r="E40" s="100"/>
      <c r="F40" s="100"/>
      <c r="G40" s="100"/>
      <c r="H40" s="100"/>
      <c r="I40" s="100"/>
      <c r="J40" s="101"/>
    </row>
    <row r="41" spans="1:11" ht="15.75" x14ac:dyDescent="0.25">
      <c r="A41" s="85" t="s">
        <v>34</v>
      </c>
      <c r="B41" s="86"/>
      <c r="C41" s="86"/>
      <c r="D41" s="86"/>
      <c r="E41" s="86"/>
      <c r="F41" s="86"/>
      <c r="G41" s="86"/>
      <c r="H41" s="86"/>
      <c r="I41" s="86"/>
      <c r="J41" s="87"/>
    </row>
    <row r="42" spans="1:11" ht="15.75" x14ac:dyDescent="0.25">
      <c r="A42" s="118" t="s">
        <v>35</v>
      </c>
      <c r="B42" s="119"/>
      <c r="C42" s="119"/>
      <c r="D42" s="119"/>
      <c r="E42" s="119"/>
      <c r="F42" s="119"/>
      <c r="G42" s="119"/>
      <c r="H42" s="119"/>
      <c r="I42" s="119"/>
      <c r="J42" s="120"/>
      <c r="K42" s="1"/>
    </row>
    <row r="43" spans="1:11" ht="27.75" customHeight="1" x14ac:dyDescent="0.25">
      <c r="A43" s="114" t="s">
        <v>85</v>
      </c>
      <c r="B43" s="115"/>
      <c r="C43" s="115"/>
      <c r="D43" s="115"/>
      <c r="E43" s="115"/>
      <c r="F43" s="115"/>
      <c r="G43" s="115"/>
      <c r="H43" s="115"/>
      <c r="I43" s="115"/>
      <c r="J43" s="116"/>
    </row>
    <row r="44" spans="1:11" ht="27.75" customHeight="1" x14ac:dyDescent="0.25">
      <c r="A44" s="29"/>
      <c r="B44" s="29"/>
      <c r="C44" s="29"/>
      <c r="D44" s="29"/>
      <c r="E44" s="29"/>
      <c r="F44" s="29"/>
      <c r="G44" s="29"/>
      <c r="H44" s="29"/>
      <c r="I44" s="29"/>
      <c r="J44" s="29"/>
    </row>
    <row r="45" spans="1:11" ht="30.75" customHeight="1" x14ac:dyDescent="0.25">
      <c r="A45" s="117" t="s">
        <v>41</v>
      </c>
      <c r="B45" s="117"/>
      <c r="C45" s="117"/>
      <c r="D45" s="117"/>
      <c r="E45" s="117"/>
      <c r="F45" s="117"/>
      <c r="G45" s="117"/>
      <c r="H45" s="117"/>
      <c r="I45" s="117"/>
      <c r="J45" s="117"/>
    </row>
  </sheetData>
  <mergeCells count="55">
    <mergeCell ref="A43:J43"/>
    <mergeCell ref="A45:J45"/>
    <mergeCell ref="B37:J37"/>
    <mergeCell ref="B38:J38"/>
    <mergeCell ref="B39:J39"/>
    <mergeCell ref="B40:J40"/>
    <mergeCell ref="A41:J41"/>
    <mergeCell ref="A42:J42"/>
    <mergeCell ref="B36:J36"/>
    <mergeCell ref="A25:B25"/>
    <mergeCell ref="C25:E25"/>
    <mergeCell ref="F25:H25"/>
    <mergeCell ref="I25:J25"/>
    <mergeCell ref="A26:J26"/>
    <mergeCell ref="C27:D27"/>
    <mergeCell ref="E27:F27"/>
    <mergeCell ref="G27:H27"/>
    <mergeCell ref="I27:J27"/>
    <mergeCell ref="A31:J31"/>
    <mergeCell ref="A32:J32"/>
    <mergeCell ref="B33:J33"/>
    <mergeCell ref="B34:J34"/>
    <mergeCell ref="B35:J35"/>
    <mergeCell ref="B19:I19"/>
    <mergeCell ref="B20:I20"/>
    <mergeCell ref="A22:J22"/>
    <mergeCell ref="A23:J23"/>
    <mergeCell ref="A24:B24"/>
    <mergeCell ref="C24:E24"/>
    <mergeCell ref="F24:H24"/>
    <mergeCell ref="I24:J24"/>
    <mergeCell ref="B21:I21"/>
    <mergeCell ref="C14:J14"/>
    <mergeCell ref="C15:J15"/>
    <mergeCell ref="C16:J16"/>
    <mergeCell ref="A17:J17"/>
    <mergeCell ref="B18:I18"/>
    <mergeCell ref="B10:C10"/>
    <mergeCell ref="D10:J10"/>
    <mergeCell ref="B11:J11"/>
    <mergeCell ref="B12:J12"/>
    <mergeCell ref="A13:J13"/>
    <mergeCell ref="B9:C9"/>
    <mergeCell ref="D9:J9"/>
    <mergeCell ref="B1:J1"/>
    <mergeCell ref="B2:C2"/>
    <mergeCell ref="D2:H2"/>
    <mergeCell ref="B3:C3"/>
    <mergeCell ref="D3:H3"/>
    <mergeCell ref="A4:J4"/>
    <mergeCell ref="A5:J5"/>
    <mergeCell ref="A6:J6"/>
    <mergeCell ref="A7:J7"/>
    <mergeCell ref="B8:C8"/>
    <mergeCell ref="D8:J8"/>
  </mergeCells>
  <dataValidations count="16">
    <dataValidation allowBlank="1" sqref="A8"/>
    <dataValidation allowBlank="1" showInputMessage="1" prompt="Nombre del capítulo" sqref="B8:B10 D8:D10"/>
    <dataValidation allowBlank="1" showInputMessage="1" showErrorMessage="1" prompt="¿A quién va dirigido el programa?, ¿qué característica tiene esta población que requiere ser beneficiada?" sqref="B20:J20"/>
    <dataValidation allowBlank="1" showInputMessage="1" showErrorMessage="1" prompt="Nombre del producto" sqref="B33:J33 B37:J37"/>
    <dataValidation allowBlank="1" showInputMessage="1" showErrorMessage="1" prompt="¿En qué consiste el producto? su objetivo" sqref="B34:J34 B38:J38"/>
    <dataValidation allowBlank="1" showInputMessage="1" showErrorMessage="1" prompt="1. Describir lo plasmado en el presupuesto_x000a_2. Describir lo alcanzado en términos financieros y de producción " sqref="B35:J35 B39:J39"/>
    <dataValidation allowBlank="1" showInputMessage="1" showErrorMessage="1" prompt="De existir desvío, explicar razones." sqref="B36:J36 B40:J40"/>
    <dataValidation allowBlank="1" showInputMessage="1" showErrorMessage="1" prompt="Oportunidades de mejora identificadas" sqref="A43:J44"/>
    <dataValidation allowBlank="1" showInputMessage="1" showErrorMessage="1" prompt="Presupuesto del programa" sqref="A25:C25 F25"/>
    <dataValidation allowBlank="1" showInputMessage="1" showErrorMessage="1" prompt="¿En qué consiste el programa?" sqref="B19:J19"/>
    <dataValidation allowBlank="1" showInputMessage="1" showErrorMessage="1" prompt="Nombre de cada producto" sqref="A28:A30"/>
    <dataValidation allowBlank="1" showInputMessage="1" showErrorMessage="1" prompt="Nombre del indicador" sqref="B28"/>
    <dataValidation allowBlank="1" showInputMessage="1" showErrorMessage="1" prompt="Meta anual del indicador" sqref="E28 C28:C29"/>
    <dataValidation allowBlank="1" showInputMessage="1" showErrorMessage="1" prompt="Monto presupuestado para el producto" sqref="F28 E29:F30 D28:D29"/>
    <dataValidation allowBlank="1" showInputMessage="1" showErrorMessage="1" prompt="Meta alcanzada en el trimestre" sqref="G28:G30"/>
    <dataValidation allowBlank="1" showInputMessage="1" showErrorMessage="1" prompt="Monto ejecutado en el trimestre" sqref="H28:H29"/>
  </dataValidations>
  <pageMargins left="0.70866141732283472" right="0.70866141732283472" top="0.74803149606299213" bottom="0.74803149606299213" header="0.31496062992125984" footer="0.31496062992125984"/>
  <pageSetup scale="55" orientation="portrait" r:id="rId1"/>
  <ignoredErrors>
    <ignoredError sqref="B8:C9 C10" numberStoredAsText="1"/>
  </ignoredErrors>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5"/>
  <sheetViews>
    <sheetView view="pageBreakPreview" topLeftCell="A19" zoomScale="98" zoomScaleNormal="98" zoomScaleSheetLayoutView="98" workbookViewId="0">
      <selection activeCell="H30" sqref="H30"/>
    </sheetView>
  </sheetViews>
  <sheetFormatPr baseColWidth="10" defaultRowHeight="15" x14ac:dyDescent="0.25"/>
  <cols>
    <col min="1" max="1" width="26" style="5" customWidth="1"/>
    <col min="2" max="2" width="22.42578125" style="5" customWidth="1"/>
    <col min="3" max="10" width="12.7109375" style="5" customWidth="1"/>
    <col min="11" max="11" width="11.42578125" style="5"/>
    <col min="14" max="14" width="15.140625" bestFit="1" customWidth="1"/>
    <col min="15" max="15" width="14.5703125" customWidth="1"/>
  </cols>
  <sheetData>
    <row r="1" spans="1:11" ht="21.75" thickBot="1" x14ac:dyDescent="0.3">
      <c r="A1" s="18"/>
      <c r="B1" s="68" t="s">
        <v>68</v>
      </c>
      <c r="C1" s="69"/>
      <c r="D1" s="69"/>
      <c r="E1" s="69"/>
      <c r="F1" s="69"/>
      <c r="G1" s="69"/>
      <c r="H1" s="69"/>
      <c r="I1" s="69"/>
      <c r="J1" s="70"/>
      <c r="K1" s="1"/>
    </row>
    <row r="2" spans="1:11" ht="21.75" thickBot="1" x14ac:dyDescent="0.3">
      <c r="A2" s="19"/>
      <c r="B2" s="71" t="s">
        <v>0</v>
      </c>
      <c r="C2" s="72"/>
      <c r="D2" s="71" t="s">
        <v>1</v>
      </c>
      <c r="E2" s="73"/>
      <c r="F2" s="73"/>
      <c r="G2" s="72"/>
      <c r="H2" s="74"/>
      <c r="I2" s="2" t="s">
        <v>2</v>
      </c>
      <c r="J2" s="3" t="s">
        <v>3</v>
      </c>
      <c r="K2" s="1"/>
    </row>
    <row r="3" spans="1:11" ht="21.75" thickBot="1" x14ac:dyDescent="0.3">
      <c r="A3" s="20"/>
      <c r="B3" s="75" t="s">
        <v>4</v>
      </c>
      <c r="C3" s="76"/>
      <c r="D3" s="75"/>
      <c r="E3" s="76"/>
      <c r="F3" s="76"/>
      <c r="G3" s="76"/>
      <c r="H3" s="77"/>
      <c r="I3" s="23"/>
      <c r="J3" s="24"/>
      <c r="K3" s="1"/>
    </row>
    <row r="4" spans="1:11" x14ac:dyDescent="0.25">
      <c r="A4" s="78"/>
      <c r="B4" s="79"/>
      <c r="C4" s="79"/>
      <c r="D4" s="80"/>
      <c r="E4" s="80"/>
      <c r="F4" s="80"/>
      <c r="G4" s="80"/>
      <c r="H4" s="80"/>
      <c r="I4" s="79"/>
      <c r="J4" s="81"/>
      <c r="K4" s="1"/>
    </row>
    <row r="5" spans="1:11" ht="3" customHeight="1" x14ac:dyDescent="0.25">
      <c r="A5" s="82"/>
      <c r="B5" s="83"/>
      <c r="C5" s="83"/>
      <c r="D5" s="83"/>
      <c r="E5" s="83"/>
      <c r="F5" s="83"/>
      <c r="G5" s="83"/>
      <c r="H5" s="83"/>
      <c r="I5" s="83"/>
      <c r="J5" s="84"/>
      <c r="K5" s="1"/>
    </row>
    <row r="6" spans="1:11" ht="15.75" x14ac:dyDescent="0.25">
      <c r="A6" s="85" t="s">
        <v>5</v>
      </c>
      <c r="B6" s="86"/>
      <c r="C6" s="86"/>
      <c r="D6" s="86"/>
      <c r="E6" s="86"/>
      <c r="F6" s="86"/>
      <c r="G6" s="86"/>
      <c r="H6" s="86"/>
      <c r="I6" s="86"/>
      <c r="J6" s="87"/>
      <c r="K6" s="1"/>
    </row>
    <row r="7" spans="1:11" ht="15.75" x14ac:dyDescent="0.25">
      <c r="A7" s="88" t="s">
        <v>6</v>
      </c>
      <c r="B7" s="89"/>
      <c r="C7" s="89"/>
      <c r="D7" s="89"/>
      <c r="E7" s="89"/>
      <c r="F7" s="89"/>
      <c r="G7" s="89"/>
      <c r="H7" s="89"/>
      <c r="I7" s="89"/>
      <c r="J7" s="90"/>
      <c r="K7" s="1"/>
    </row>
    <row r="8" spans="1:11" ht="15" customHeight="1" x14ac:dyDescent="0.25">
      <c r="A8" s="4" t="s">
        <v>7</v>
      </c>
      <c r="B8" s="65" t="s">
        <v>51</v>
      </c>
      <c r="C8" s="66"/>
      <c r="D8" s="66" t="s">
        <v>54</v>
      </c>
      <c r="E8" s="66"/>
      <c r="F8" s="66"/>
      <c r="G8" s="66"/>
      <c r="H8" s="66"/>
      <c r="I8" s="66"/>
      <c r="J8" s="67"/>
      <c r="K8" s="1"/>
    </row>
    <row r="9" spans="1:11" ht="15" customHeight="1" x14ac:dyDescent="0.25">
      <c r="A9" s="21" t="s">
        <v>36</v>
      </c>
      <c r="B9" s="65" t="s">
        <v>52</v>
      </c>
      <c r="C9" s="66"/>
      <c r="D9" s="66" t="s">
        <v>54</v>
      </c>
      <c r="E9" s="66"/>
      <c r="F9" s="66"/>
      <c r="G9" s="66"/>
      <c r="H9" s="66"/>
      <c r="I9" s="66"/>
      <c r="J9" s="67"/>
      <c r="K9" s="1"/>
    </row>
    <row r="10" spans="1:11" ht="15" customHeight="1" x14ac:dyDescent="0.25">
      <c r="A10" s="21" t="s">
        <v>37</v>
      </c>
      <c r="B10" s="65" t="s">
        <v>53</v>
      </c>
      <c r="C10" s="66"/>
      <c r="D10" s="66" t="s">
        <v>55</v>
      </c>
      <c r="E10" s="66"/>
      <c r="F10" s="66"/>
      <c r="G10" s="66"/>
      <c r="H10" s="66"/>
      <c r="I10" s="66"/>
      <c r="J10" s="67"/>
      <c r="K10" s="1"/>
    </row>
    <row r="11" spans="1:11" ht="48" customHeight="1" x14ac:dyDescent="0.25">
      <c r="A11" s="4" t="s">
        <v>8</v>
      </c>
      <c r="B11" s="91" t="s">
        <v>56</v>
      </c>
      <c r="C11" s="91"/>
      <c r="D11" s="91"/>
      <c r="E11" s="91"/>
      <c r="F11" s="91"/>
      <c r="G11" s="91"/>
      <c r="H11" s="91"/>
      <c r="I11" s="91"/>
      <c r="J11" s="92"/>
    </row>
    <row r="12" spans="1:11" ht="39.75" customHeight="1" x14ac:dyDescent="0.25">
      <c r="A12" s="4" t="s">
        <v>9</v>
      </c>
      <c r="B12" s="91" t="s">
        <v>57</v>
      </c>
      <c r="C12" s="91"/>
      <c r="D12" s="91"/>
      <c r="E12" s="91"/>
      <c r="F12" s="91"/>
      <c r="G12" s="91"/>
      <c r="H12" s="91"/>
      <c r="I12" s="91"/>
      <c r="J12" s="92"/>
    </row>
    <row r="13" spans="1:11" ht="15.75" x14ac:dyDescent="0.25">
      <c r="A13" s="85" t="s">
        <v>10</v>
      </c>
      <c r="B13" s="86"/>
      <c r="C13" s="86"/>
      <c r="D13" s="86"/>
      <c r="E13" s="86"/>
      <c r="F13" s="86"/>
      <c r="G13" s="86"/>
      <c r="H13" s="86"/>
      <c r="I13" s="86"/>
      <c r="J13" s="87"/>
    </row>
    <row r="14" spans="1:11" ht="27.75" customHeight="1" x14ac:dyDescent="0.25">
      <c r="A14" s="4" t="s">
        <v>11</v>
      </c>
      <c r="B14" s="22">
        <v>1</v>
      </c>
      <c r="C14" s="93" t="str">
        <f>IFERROR(VLOOKUP(B14,'[1]Validacion datos'!A2:B5,2,FALSE),"")</f>
        <v>DESARROLLO INSTITUCIONAL</v>
      </c>
      <c r="D14" s="93"/>
      <c r="E14" s="93"/>
      <c r="F14" s="93"/>
      <c r="G14" s="93"/>
      <c r="H14" s="93"/>
      <c r="I14" s="93"/>
      <c r="J14" s="93"/>
    </row>
    <row r="15" spans="1:11" ht="26.25" customHeight="1" x14ac:dyDescent="0.25">
      <c r="A15" s="4" t="s">
        <v>12</v>
      </c>
      <c r="B15" s="36">
        <v>1.1000000000000001</v>
      </c>
      <c r="C15" s="94" t="str">
        <f>IFERROR(VLOOKUP(B15,'[1]Validacion datos'!A8:B26,2,FALSE),"")</f>
        <v>Administración pública transparente, eficiente y orientada</v>
      </c>
      <c r="D15" s="94"/>
      <c r="E15" s="94"/>
      <c r="F15" s="94"/>
      <c r="G15" s="94"/>
      <c r="H15" s="94"/>
      <c r="I15" s="94"/>
      <c r="J15" s="94"/>
    </row>
    <row r="16" spans="1:11" ht="40.5" customHeight="1" x14ac:dyDescent="0.25">
      <c r="A16" s="4" t="s">
        <v>13</v>
      </c>
      <c r="B16" s="37" t="s">
        <v>65</v>
      </c>
      <c r="C16" s="94" t="str">
        <f>IFERROR(VLOOKUP(B16,'[1]Validacion datos'!D8:E64,2,FALSE),"")</f>
        <v>Estructurar una administración pública eficiente que actúe con honestidad, transparencia y rendición de cuentas y se oriente a la obtención de resultados en beneficio de la sociedad y del desarrollo nacional y local</v>
      </c>
      <c r="D16" s="94"/>
      <c r="E16" s="94"/>
      <c r="F16" s="94"/>
      <c r="G16" s="94"/>
      <c r="H16" s="94"/>
      <c r="I16" s="94"/>
      <c r="J16" s="94"/>
    </row>
    <row r="17" spans="1:15" ht="15.75" x14ac:dyDescent="0.25">
      <c r="A17" s="85" t="s">
        <v>14</v>
      </c>
      <c r="B17" s="86"/>
      <c r="C17" s="86"/>
      <c r="D17" s="86"/>
      <c r="E17" s="86"/>
      <c r="F17" s="86"/>
      <c r="G17" s="86"/>
      <c r="H17" s="86"/>
      <c r="I17" s="86"/>
      <c r="J17" s="87"/>
    </row>
    <row r="18" spans="1:15" ht="29.25" customHeight="1" x14ac:dyDescent="0.25">
      <c r="A18" s="4" t="s">
        <v>15</v>
      </c>
      <c r="B18" s="91" t="s">
        <v>58</v>
      </c>
      <c r="C18" s="91"/>
      <c r="D18" s="91"/>
      <c r="E18" s="91"/>
      <c r="F18" s="91"/>
      <c r="G18" s="91"/>
      <c r="H18" s="91"/>
      <c r="I18" s="91"/>
      <c r="J18" s="92"/>
    </row>
    <row r="19" spans="1:15" ht="61.5" customHeight="1" x14ac:dyDescent="0.25">
      <c r="A19" s="6" t="s">
        <v>16</v>
      </c>
      <c r="B19" s="91" t="s">
        <v>59</v>
      </c>
      <c r="C19" s="91"/>
      <c r="D19" s="91"/>
      <c r="E19" s="91"/>
      <c r="F19" s="91"/>
      <c r="G19" s="91"/>
      <c r="H19" s="91"/>
      <c r="I19" s="91"/>
      <c r="J19" s="92"/>
    </row>
    <row r="20" spans="1:15" ht="34.5" customHeight="1" x14ac:dyDescent="0.25">
      <c r="A20" s="6" t="s">
        <v>17</v>
      </c>
      <c r="B20" s="91" t="s">
        <v>60</v>
      </c>
      <c r="C20" s="91"/>
      <c r="D20" s="91"/>
      <c r="E20" s="91"/>
      <c r="F20" s="91"/>
      <c r="G20" s="91"/>
      <c r="H20" s="91"/>
      <c r="I20" s="91"/>
      <c r="J20" s="92"/>
    </row>
    <row r="21" spans="1:15" ht="54" customHeight="1" x14ac:dyDescent="0.25">
      <c r="A21" s="6" t="s">
        <v>38</v>
      </c>
      <c r="B21" s="91" t="s">
        <v>73</v>
      </c>
      <c r="C21" s="91"/>
      <c r="D21" s="91"/>
      <c r="E21" s="91"/>
      <c r="F21" s="91"/>
      <c r="G21" s="91"/>
      <c r="H21" s="91"/>
      <c r="I21" s="91"/>
      <c r="J21" s="92"/>
      <c r="K21" s="1"/>
    </row>
    <row r="22" spans="1:15" ht="15.75" x14ac:dyDescent="0.25">
      <c r="A22" s="85" t="s">
        <v>18</v>
      </c>
      <c r="B22" s="86"/>
      <c r="C22" s="86"/>
      <c r="D22" s="86"/>
      <c r="E22" s="86"/>
      <c r="F22" s="86"/>
      <c r="G22" s="86"/>
      <c r="H22" s="86"/>
      <c r="I22" s="86"/>
      <c r="J22" s="87"/>
    </row>
    <row r="23" spans="1:15" ht="15.75" x14ac:dyDescent="0.25">
      <c r="A23" s="88" t="s">
        <v>19</v>
      </c>
      <c r="B23" s="89"/>
      <c r="C23" s="89"/>
      <c r="D23" s="89"/>
      <c r="E23" s="89"/>
      <c r="F23" s="89"/>
      <c r="G23" s="89"/>
      <c r="H23" s="89"/>
      <c r="I23" s="89"/>
      <c r="J23" s="90"/>
      <c r="K23" s="1"/>
    </row>
    <row r="24" spans="1:15" ht="15" customHeight="1" x14ac:dyDescent="0.25">
      <c r="A24" s="95" t="s">
        <v>20</v>
      </c>
      <c r="B24" s="96"/>
      <c r="C24" s="97" t="s">
        <v>21</v>
      </c>
      <c r="D24" s="98"/>
      <c r="E24" s="98"/>
      <c r="F24" s="98" t="s">
        <v>22</v>
      </c>
      <c r="G24" s="98"/>
      <c r="H24" s="96"/>
      <c r="I24" s="97" t="s">
        <v>23</v>
      </c>
      <c r="J24" s="99"/>
      <c r="N24" s="30"/>
    </row>
    <row r="25" spans="1:15" x14ac:dyDescent="0.25">
      <c r="A25" s="122">
        <v>478893141</v>
      </c>
      <c r="B25" s="123"/>
      <c r="C25" s="104">
        <v>509953846.67000002</v>
      </c>
      <c r="D25" s="105"/>
      <c r="E25" s="106"/>
      <c r="F25" s="104">
        <v>261516505.38000003</v>
      </c>
      <c r="G25" s="105"/>
      <c r="H25" s="106"/>
      <c r="I25" s="107">
        <f>+F25/C25</f>
        <v>0.5128238704104372</v>
      </c>
      <c r="J25" s="108"/>
      <c r="O25" s="31"/>
    </row>
    <row r="26" spans="1:15" ht="15.75" x14ac:dyDescent="0.25">
      <c r="A26" s="88" t="s">
        <v>24</v>
      </c>
      <c r="B26" s="89"/>
      <c r="C26" s="89"/>
      <c r="D26" s="89"/>
      <c r="E26" s="89"/>
      <c r="F26" s="89"/>
      <c r="G26" s="89"/>
      <c r="H26" s="89"/>
      <c r="I26" s="89"/>
      <c r="J26" s="90"/>
      <c r="K26" s="1"/>
      <c r="O26" s="31"/>
    </row>
    <row r="27" spans="1:15" x14ac:dyDescent="0.25">
      <c r="A27" s="27"/>
      <c r="B27" s="28"/>
      <c r="C27" s="109" t="s">
        <v>50</v>
      </c>
      <c r="D27" s="110"/>
      <c r="E27" s="109" t="s">
        <v>48</v>
      </c>
      <c r="F27" s="110"/>
      <c r="G27" s="109" t="s">
        <v>49</v>
      </c>
      <c r="H27" s="109"/>
      <c r="I27" s="109" t="s">
        <v>25</v>
      </c>
      <c r="J27" s="111"/>
      <c r="O27" s="31"/>
    </row>
    <row r="28" spans="1:15" ht="38.25" x14ac:dyDescent="0.25">
      <c r="A28" s="7" t="s">
        <v>26</v>
      </c>
      <c r="B28" s="8" t="s">
        <v>27</v>
      </c>
      <c r="C28" s="8" t="s">
        <v>39</v>
      </c>
      <c r="D28" s="8" t="s">
        <v>40</v>
      </c>
      <c r="E28" s="8" t="s">
        <v>42</v>
      </c>
      <c r="F28" s="8" t="s">
        <v>43</v>
      </c>
      <c r="G28" s="8" t="s">
        <v>44</v>
      </c>
      <c r="H28" s="8" t="s">
        <v>45</v>
      </c>
      <c r="I28" s="8" t="s">
        <v>46</v>
      </c>
      <c r="J28" s="9" t="s">
        <v>47</v>
      </c>
      <c r="O28" s="31"/>
    </row>
    <row r="29" spans="1:15" ht="61.5" customHeight="1" x14ac:dyDescent="0.25">
      <c r="A29" s="14" t="s">
        <v>88</v>
      </c>
      <c r="B29" s="14" t="s">
        <v>61</v>
      </c>
      <c r="C29" s="25">
        <v>0.55000000000000004</v>
      </c>
      <c r="D29" s="11">
        <v>86107159</v>
      </c>
      <c r="E29" s="25">
        <v>0.1</v>
      </c>
      <c r="F29" s="11">
        <v>25615452</v>
      </c>
      <c r="G29" s="12">
        <v>0</v>
      </c>
      <c r="H29" s="11">
        <v>15828812.26</v>
      </c>
      <c r="I29" s="13">
        <f>IF(G29&gt;0,G29/C29,0)</f>
        <v>0</v>
      </c>
      <c r="J29" s="32">
        <f>IF(H29&gt;0,H29/D29,0)</f>
        <v>0.18382690177944438</v>
      </c>
    </row>
    <row r="30" spans="1:15" ht="49.5" customHeight="1" x14ac:dyDescent="0.25">
      <c r="A30" s="14" t="s">
        <v>72</v>
      </c>
      <c r="B30" s="14" t="s">
        <v>62</v>
      </c>
      <c r="C30" s="10">
        <v>480</v>
      </c>
      <c r="D30" s="11">
        <v>108751347</v>
      </c>
      <c r="E30" s="26" t="s">
        <v>66</v>
      </c>
      <c r="F30" s="15">
        <v>23151736</v>
      </c>
      <c r="G30" s="16" t="s">
        <v>66</v>
      </c>
      <c r="H30" s="11">
        <v>26053757.509999998</v>
      </c>
      <c r="I30" s="13" t="e">
        <f>IF(G30&gt;0,G30/C30,0)</f>
        <v>#VALUE!</v>
      </c>
      <c r="J30" s="32">
        <f>IF(H30&gt;0,H30/D30,0)</f>
        <v>0.23957181431509073</v>
      </c>
    </row>
    <row r="31" spans="1:15" ht="15.75" x14ac:dyDescent="0.25">
      <c r="A31" s="85" t="s">
        <v>28</v>
      </c>
      <c r="B31" s="86"/>
      <c r="C31" s="86"/>
      <c r="D31" s="86"/>
      <c r="E31" s="86"/>
      <c r="F31" s="86"/>
      <c r="G31" s="86"/>
      <c r="H31" s="86"/>
      <c r="I31" s="86"/>
      <c r="J31" s="87"/>
    </row>
    <row r="32" spans="1:15" ht="15.75" x14ac:dyDescent="0.25">
      <c r="A32" s="88" t="s">
        <v>29</v>
      </c>
      <c r="B32" s="89"/>
      <c r="C32" s="89"/>
      <c r="D32" s="89"/>
      <c r="E32" s="89"/>
      <c r="F32" s="89"/>
      <c r="G32" s="89"/>
      <c r="H32" s="89"/>
      <c r="I32" s="89"/>
      <c r="J32" s="90"/>
      <c r="K32" s="1"/>
    </row>
    <row r="33" spans="1:11" x14ac:dyDescent="0.25">
      <c r="A33" s="17" t="s">
        <v>30</v>
      </c>
      <c r="B33" s="112" t="s">
        <v>78</v>
      </c>
      <c r="C33" s="112"/>
      <c r="D33" s="112"/>
      <c r="E33" s="112"/>
      <c r="F33" s="112"/>
      <c r="G33" s="112"/>
      <c r="H33" s="112"/>
      <c r="I33" s="112"/>
      <c r="J33" s="113"/>
    </row>
    <row r="34" spans="1:11" ht="33" customHeight="1" x14ac:dyDescent="0.25">
      <c r="A34" s="17" t="s">
        <v>31</v>
      </c>
      <c r="B34" s="112" t="s">
        <v>63</v>
      </c>
      <c r="C34" s="112"/>
      <c r="D34" s="112"/>
      <c r="E34" s="112"/>
      <c r="F34" s="112"/>
      <c r="G34" s="112"/>
      <c r="H34" s="112"/>
      <c r="I34" s="112"/>
      <c r="J34" s="113"/>
    </row>
    <row r="35" spans="1:11" ht="85.5" customHeight="1" x14ac:dyDescent="0.25">
      <c r="A35" s="17" t="s">
        <v>32</v>
      </c>
      <c r="B35" s="100" t="s">
        <v>74</v>
      </c>
      <c r="C35" s="100"/>
      <c r="D35" s="100"/>
      <c r="E35" s="100"/>
      <c r="F35" s="100"/>
      <c r="G35" s="100"/>
      <c r="H35" s="100"/>
      <c r="I35" s="100"/>
      <c r="J35" s="101"/>
    </row>
    <row r="36" spans="1:11" ht="30" x14ac:dyDescent="0.25">
      <c r="A36" s="17" t="s">
        <v>33</v>
      </c>
      <c r="B36" s="100" t="s">
        <v>76</v>
      </c>
      <c r="C36" s="100"/>
      <c r="D36" s="100"/>
      <c r="E36" s="100"/>
      <c r="F36" s="100"/>
      <c r="G36" s="100"/>
      <c r="H36" s="100"/>
      <c r="I36" s="100"/>
      <c r="J36" s="101"/>
    </row>
    <row r="37" spans="1:11" x14ac:dyDescent="0.25">
      <c r="A37" s="17" t="s">
        <v>30</v>
      </c>
      <c r="B37" s="112" t="s">
        <v>72</v>
      </c>
      <c r="C37" s="112"/>
      <c r="D37" s="112"/>
      <c r="E37" s="112"/>
      <c r="F37" s="112"/>
      <c r="G37" s="112"/>
      <c r="H37" s="112"/>
      <c r="I37" s="112"/>
      <c r="J37" s="113"/>
    </row>
    <row r="38" spans="1:11" ht="45.75" customHeight="1" x14ac:dyDescent="0.25">
      <c r="A38" s="17" t="s">
        <v>31</v>
      </c>
      <c r="B38" s="112" t="s">
        <v>64</v>
      </c>
      <c r="C38" s="112"/>
      <c r="D38" s="112"/>
      <c r="E38" s="112"/>
      <c r="F38" s="112"/>
      <c r="G38" s="112"/>
      <c r="H38" s="112"/>
      <c r="I38" s="112"/>
      <c r="J38" s="113"/>
    </row>
    <row r="39" spans="1:11" ht="85.5" customHeight="1" x14ac:dyDescent="0.25">
      <c r="A39" s="17" t="s">
        <v>32</v>
      </c>
      <c r="B39" s="100" t="s">
        <v>75</v>
      </c>
      <c r="C39" s="100"/>
      <c r="D39" s="100"/>
      <c r="E39" s="100"/>
      <c r="F39" s="100"/>
      <c r="G39" s="100"/>
      <c r="H39" s="100"/>
      <c r="I39" s="100"/>
      <c r="J39" s="101"/>
    </row>
    <row r="40" spans="1:11" ht="30" x14ac:dyDescent="0.25">
      <c r="A40" s="17" t="s">
        <v>33</v>
      </c>
      <c r="B40" s="100" t="s">
        <v>87</v>
      </c>
      <c r="C40" s="100"/>
      <c r="D40" s="100"/>
      <c r="E40" s="100"/>
      <c r="F40" s="100"/>
      <c r="G40" s="100"/>
      <c r="H40" s="100"/>
      <c r="I40" s="100"/>
      <c r="J40" s="101"/>
    </row>
    <row r="41" spans="1:11" ht="15.75" x14ac:dyDescent="0.25">
      <c r="A41" s="85" t="s">
        <v>34</v>
      </c>
      <c r="B41" s="86"/>
      <c r="C41" s="86"/>
      <c r="D41" s="86"/>
      <c r="E41" s="86"/>
      <c r="F41" s="86"/>
      <c r="G41" s="86"/>
      <c r="H41" s="86"/>
      <c r="I41" s="86"/>
      <c r="J41" s="87"/>
    </row>
    <row r="42" spans="1:11" ht="15.75" x14ac:dyDescent="0.25">
      <c r="A42" s="118" t="s">
        <v>35</v>
      </c>
      <c r="B42" s="119"/>
      <c r="C42" s="119"/>
      <c r="D42" s="119"/>
      <c r="E42" s="119"/>
      <c r="F42" s="119"/>
      <c r="G42" s="119"/>
      <c r="H42" s="119"/>
      <c r="I42" s="119"/>
      <c r="J42" s="120"/>
      <c r="K42" s="1"/>
    </row>
    <row r="43" spans="1:11" ht="36" customHeight="1" x14ac:dyDescent="0.25">
      <c r="A43" s="114" t="s">
        <v>86</v>
      </c>
      <c r="B43" s="115"/>
      <c r="C43" s="115"/>
      <c r="D43" s="115"/>
      <c r="E43" s="115"/>
      <c r="F43" s="115"/>
      <c r="G43" s="115"/>
      <c r="H43" s="115"/>
      <c r="I43" s="115"/>
      <c r="J43" s="116"/>
    </row>
    <row r="44" spans="1:11" ht="27.75" customHeight="1" x14ac:dyDescent="0.25">
      <c r="A44" s="29"/>
      <c r="B44" s="29"/>
      <c r="C44" s="29"/>
      <c r="D44" s="29"/>
      <c r="E44" s="29"/>
      <c r="F44" s="29"/>
      <c r="G44" s="29"/>
      <c r="H44" s="29"/>
      <c r="I44" s="29"/>
      <c r="J44" s="29"/>
    </row>
    <row r="45" spans="1:11" ht="30.75" customHeight="1" x14ac:dyDescent="0.25">
      <c r="A45" s="117" t="s">
        <v>41</v>
      </c>
      <c r="B45" s="117"/>
      <c r="C45" s="117"/>
      <c r="D45" s="117"/>
      <c r="E45" s="117"/>
      <c r="F45" s="117"/>
      <c r="G45" s="117"/>
      <c r="H45" s="117"/>
      <c r="I45" s="117"/>
      <c r="J45" s="117"/>
    </row>
  </sheetData>
  <mergeCells count="55">
    <mergeCell ref="A42:J42"/>
    <mergeCell ref="A43:J43"/>
    <mergeCell ref="A45:J45"/>
    <mergeCell ref="B21:J21"/>
    <mergeCell ref="A31:J31"/>
    <mergeCell ref="A32:J32"/>
    <mergeCell ref="B33:J33"/>
    <mergeCell ref="B34:J34"/>
    <mergeCell ref="B35:J35"/>
    <mergeCell ref="B36:J36"/>
    <mergeCell ref="A25:B25"/>
    <mergeCell ref="I25:J25"/>
    <mergeCell ref="A26:J26"/>
    <mergeCell ref="F24:H24"/>
    <mergeCell ref="C27:D27"/>
    <mergeCell ref="I27:J27"/>
    <mergeCell ref="B18:J18"/>
    <mergeCell ref="C24:E24"/>
    <mergeCell ref="C15:J15"/>
    <mergeCell ref="A41:J41"/>
    <mergeCell ref="A4:J4"/>
    <mergeCell ref="B11:J11"/>
    <mergeCell ref="B12:J12"/>
    <mergeCell ref="A13:J13"/>
    <mergeCell ref="C14:J14"/>
    <mergeCell ref="B8:C8"/>
    <mergeCell ref="D8:J8"/>
    <mergeCell ref="D9:J9"/>
    <mergeCell ref="D10:J10"/>
    <mergeCell ref="A5:J5"/>
    <mergeCell ref="A6:J6"/>
    <mergeCell ref="A7:J7"/>
    <mergeCell ref="A17:J17"/>
    <mergeCell ref="B1:J1"/>
    <mergeCell ref="B2:C2"/>
    <mergeCell ref="D2:H2"/>
    <mergeCell ref="B3:C3"/>
    <mergeCell ref="D3:H3"/>
    <mergeCell ref="B9:C9"/>
    <mergeCell ref="B10:C10"/>
    <mergeCell ref="C16:J16"/>
    <mergeCell ref="B40:J40"/>
    <mergeCell ref="B37:J37"/>
    <mergeCell ref="B38:J38"/>
    <mergeCell ref="B39:J39"/>
    <mergeCell ref="B19:J19"/>
    <mergeCell ref="B20:J20"/>
    <mergeCell ref="A22:J22"/>
    <mergeCell ref="G27:H27"/>
    <mergeCell ref="A23:J23"/>
    <mergeCell ref="A24:B24"/>
    <mergeCell ref="I24:J24"/>
    <mergeCell ref="C25:E25"/>
    <mergeCell ref="F25:H25"/>
    <mergeCell ref="E27:F27"/>
  </mergeCells>
  <phoneticPr fontId="20" type="noConversion"/>
  <dataValidations xWindow="292" yWindow="433" count="16">
    <dataValidation allowBlank="1" showInputMessage="1" showErrorMessage="1" prompt="Monto ejecutado en el trimestre" sqref="H28 H30"/>
    <dataValidation allowBlank="1" showInputMessage="1" showErrorMessage="1" prompt="Meta alcanzada en el trimestre" sqref="G28:G30"/>
    <dataValidation allowBlank="1" showInputMessage="1" showErrorMessage="1" prompt="Monto presupuestado para el producto" sqref="F28 E29:F30 D28:D29"/>
    <dataValidation allowBlank="1" showInputMessage="1" showErrorMessage="1" prompt="Meta anual del indicador" sqref="E28 C28:C29"/>
    <dataValidation allowBlank="1" showInputMessage="1" showErrorMessage="1" prompt="Nombre del indicador" sqref="B28"/>
    <dataValidation allowBlank="1" showInputMessage="1" showErrorMessage="1" prompt="Nombre de cada producto" sqref="A28:A30"/>
    <dataValidation allowBlank="1" showInputMessage="1" showErrorMessage="1" prompt="¿En qué consiste el programa?" sqref="B19:J19"/>
    <dataValidation allowBlank="1" showInputMessage="1" showErrorMessage="1" prompt="Presupuesto del programa" sqref="A25:C25 F25"/>
    <dataValidation allowBlank="1" showInputMessage="1" showErrorMessage="1" prompt="Oportunidades de mejora identificadas" sqref="A43:J44"/>
    <dataValidation allowBlank="1" showInputMessage="1" showErrorMessage="1" prompt="De existir desvío, explicar razones." sqref="B36:J36 B40:J40"/>
    <dataValidation allowBlank="1" showInputMessage="1" showErrorMessage="1" prompt="1. Describir lo plasmado en el presupuesto_x000a_2. Describir lo alcanzado en términos financieros y de producción " sqref="B35:J35 B39:J39"/>
    <dataValidation allowBlank="1" showInputMessage="1" showErrorMessage="1" prompt="¿En qué consiste el producto? su objetivo" sqref="B34:J34 B38:J38"/>
    <dataValidation allowBlank="1" showInputMessage="1" showErrorMessage="1" prompt="Nombre del producto" sqref="B33:J33 B37:J37"/>
    <dataValidation allowBlank="1" showInputMessage="1" showErrorMessage="1" prompt="¿A quién va dirigido el programa?, ¿qué característica tiene esta población que requiere ser beneficiada?" sqref="B20:J20"/>
    <dataValidation allowBlank="1" showInputMessage="1" prompt="Nombre del capítulo" sqref="B8:B10 D8:D10"/>
    <dataValidation allowBlank="1" sqref="A8"/>
  </dataValidations>
  <pageMargins left="0.70866141732283472" right="0.70866141732283472" top="0.74803149606299213" bottom="0.74803149606299213" header="0.31496062992125984" footer="0.31496062992125984"/>
  <pageSetup scale="55" orientation="portrait" r:id="rId1"/>
  <ignoredErrors>
    <ignoredError sqref="I29:J30" unlockedFormula="1"/>
    <ignoredError sqref="B8:C10" numberStoredAsText="1"/>
  </ignoredErrors>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5"/>
  <sheetViews>
    <sheetView view="pageBreakPreview" topLeftCell="A46" zoomScale="98" zoomScaleNormal="98" zoomScaleSheetLayoutView="98" workbookViewId="0">
      <selection activeCell="F25" sqref="F25:H25"/>
    </sheetView>
  </sheetViews>
  <sheetFormatPr baseColWidth="10" defaultRowHeight="15" x14ac:dyDescent="0.25"/>
  <cols>
    <col min="1" max="1" width="26" style="5" customWidth="1"/>
    <col min="2" max="2" width="22.42578125" style="5" customWidth="1"/>
    <col min="3" max="10" width="12.7109375" style="5" customWidth="1"/>
    <col min="11" max="11" width="11.42578125" style="5"/>
    <col min="14" max="14" width="15.140625" bestFit="1" customWidth="1"/>
    <col min="15" max="15" width="14.5703125" customWidth="1"/>
  </cols>
  <sheetData>
    <row r="1" spans="1:11" ht="21.75" thickBot="1" x14ac:dyDescent="0.3">
      <c r="A1" s="18"/>
      <c r="B1" s="68" t="s">
        <v>94</v>
      </c>
      <c r="C1" s="69"/>
      <c r="D1" s="69"/>
      <c r="E1" s="69"/>
      <c r="F1" s="69"/>
      <c r="G1" s="69"/>
      <c r="H1" s="69"/>
      <c r="I1" s="69"/>
      <c r="J1" s="70"/>
      <c r="K1" s="1"/>
    </row>
    <row r="2" spans="1:11" ht="21.75" thickBot="1" x14ac:dyDescent="0.3">
      <c r="A2" s="19"/>
      <c r="B2" s="71" t="s">
        <v>0</v>
      </c>
      <c r="C2" s="72"/>
      <c r="D2" s="71" t="s">
        <v>1</v>
      </c>
      <c r="E2" s="73"/>
      <c r="F2" s="73"/>
      <c r="G2" s="72"/>
      <c r="H2" s="74"/>
      <c r="I2" s="2" t="s">
        <v>2</v>
      </c>
      <c r="J2" s="3" t="s">
        <v>3</v>
      </c>
      <c r="K2" s="1"/>
    </row>
    <row r="3" spans="1:11" ht="21.75" thickBot="1" x14ac:dyDescent="0.3">
      <c r="A3" s="20"/>
      <c r="B3" s="75" t="s">
        <v>4</v>
      </c>
      <c r="C3" s="76"/>
      <c r="D3" s="75"/>
      <c r="E3" s="76"/>
      <c r="F3" s="76"/>
      <c r="G3" s="76"/>
      <c r="H3" s="77"/>
      <c r="I3" s="23"/>
      <c r="J3" s="24"/>
      <c r="K3" s="1"/>
    </row>
    <row r="4" spans="1:11" x14ac:dyDescent="0.25">
      <c r="A4" s="78"/>
      <c r="B4" s="79"/>
      <c r="C4" s="79"/>
      <c r="D4" s="80"/>
      <c r="E4" s="80"/>
      <c r="F4" s="80"/>
      <c r="G4" s="80"/>
      <c r="H4" s="80"/>
      <c r="I4" s="79"/>
      <c r="J4" s="81"/>
      <c r="K4" s="1"/>
    </row>
    <row r="5" spans="1:11" ht="3" customHeight="1" x14ac:dyDescent="0.25">
      <c r="A5" s="82"/>
      <c r="B5" s="83"/>
      <c r="C5" s="83"/>
      <c r="D5" s="83"/>
      <c r="E5" s="83"/>
      <c r="F5" s="83"/>
      <c r="G5" s="83"/>
      <c r="H5" s="83"/>
      <c r="I5" s="83"/>
      <c r="J5" s="84"/>
      <c r="K5" s="1"/>
    </row>
    <row r="6" spans="1:11" ht="15.75" x14ac:dyDescent="0.25">
      <c r="A6" s="85" t="s">
        <v>92</v>
      </c>
      <c r="B6" s="86"/>
      <c r="C6" s="86"/>
      <c r="D6" s="86"/>
      <c r="E6" s="86"/>
      <c r="F6" s="86"/>
      <c r="G6" s="86"/>
      <c r="H6" s="86"/>
      <c r="I6" s="86"/>
      <c r="J6" s="87"/>
      <c r="K6" s="1"/>
    </row>
    <row r="7" spans="1:11" ht="15.75" x14ac:dyDescent="0.25">
      <c r="A7" s="88" t="s">
        <v>6</v>
      </c>
      <c r="B7" s="89"/>
      <c r="C7" s="89"/>
      <c r="D7" s="89"/>
      <c r="E7" s="89"/>
      <c r="F7" s="89"/>
      <c r="G7" s="89"/>
      <c r="H7" s="89"/>
      <c r="I7" s="89"/>
      <c r="J7" s="90"/>
      <c r="K7" s="1"/>
    </row>
    <row r="8" spans="1:11" ht="15" customHeight="1" x14ac:dyDescent="0.25">
      <c r="A8" s="4" t="s">
        <v>7</v>
      </c>
      <c r="B8" s="65" t="s">
        <v>51</v>
      </c>
      <c r="C8" s="66"/>
      <c r="D8" s="66" t="s">
        <v>54</v>
      </c>
      <c r="E8" s="66"/>
      <c r="F8" s="66"/>
      <c r="G8" s="66"/>
      <c r="H8" s="66"/>
      <c r="I8" s="66"/>
      <c r="J8" s="67"/>
      <c r="K8" s="1"/>
    </row>
    <row r="9" spans="1:11" ht="15" customHeight="1" x14ac:dyDescent="0.25">
      <c r="A9" s="21" t="s">
        <v>36</v>
      </c>
      <c r="B9" s="65" t="s">
        <v>52</v>
      </c>
      <c r="C9" s="66"/>
      <c r="D9" s="66" t="s">
        <v>54</v>
      </c>
      <c r="E9" s="66"/>
      <c r="F9" s="66"/>
      <c r="G9" s="66"/>
      <c r="H9" s="66"/>
      <c r="I9" s="66"/>
      <c r="J9" s="67"/>
      <c r="K9" s="1"/>
    </row>
    <row r="10" spans="1:11" ht="15" customHeight="1" x14ac:dyDescent="0.25">
      <c r="A10" s="21" t="s">
        <v>37</v>
      </c>
      <c r="B10" s="65" t="s">
        <v>53</v>
      </c>
      <c r="C10" s="66"/>
      <c r="D10" s="66" t="s">
        <v>55</v>
      </c>
      <c r="E10" s="66"/>
      <c r="F10" s="66"/>
      <c r="G10" s="66"/>
      <c r="H10" s="66"/>
      <c r="I10" s="66"/>
      <c r="J10" s="67"/>
      <c r="K10" s="1"/>
    </row>
    <row r="11" spans="1:11" ht="48" customHeight="1" x14ac:dyDescent="0.25">
      <c r="A11" s="4" t="s">
        <v>8</v>
      </c>
      <c r="B11" s="91" t="s">
        <v>56</v>
      </c>
      <c r="C11" s="91"/>
      <c r="D11" s="91"/>
      <c r="E11" s="91"/>
      <c r="F11" s="91"/>
      <c r="G11" s="91"/>
      <c r="H11" s="91"/>
      <c r="I11" s="91"/>
      <c r="J11" s="92"/>
    </row>
    <row r="12" spans="1:11" ht="39.75" customHeight="1" x14ac:dyDescent="0.25">
      <c r="A12" s="4" t="s">
        <v>9</v>
      </c>
      <c r="B12" s="91" t="s">
        <v>57</v>
      </c>
      <c r="C12" s="91"/>
      <c r="D12" s="91"/>
      <c r="E12" s="91"/>
      <c r="F12" s="91"/>
      <c r="G12" s="91"/>
      <c r="H12" s="91"/>
      <c r="I12" s="91"/>
      <c r="J12" s="92"/>
    </row>
    <row r="13" spans="1:11" ht="15.75" x14ac:dyDescent="0.25">
      <c r="A13" s="85" t="s">
        <v>10</v>
      </c>
      <c r="B13" s="86"/>
      <c r="C13" s="86"/>
      <c r="D13" s="86"/>
      <c r="E13" s="86"/>
      <c r="F13" s="86"/>
      <c r="G13" s="86"/>
      <c r="H13" s="86"/>
      <c r="I13" s="86"/>
      <c r="J13" s="87"/>
    </row>
    <row r="14" spans="1:11" ht="27.75" customHeight="1" x14ac:dyDescent="0.25">
      <c r="A14" s="4" t="s">
        <v>11</v>
      </c>
      <c r="B14" s="22">
        <v>1</v>
      </c>
      <c r="C14" s="93" t="str">
        <f>IFERROR(VLOOKUP(B14,'[1]Validacion datos'!A2:B5,2,FALSE),"")</f>
        <v>DESARROLLO INSTITUCIONAL</v>
      </c>
      <c r="D14" s="93"/>
      <c r="E14" s="93"/>
      <c r="F14" s="93"/>
      <c r="G14" s="93"/>
      <c r="H14" s="93"/>
      <c r="I14" s="93"/>
      <c r="J14" s="93"/>
    </row>
    <row r="15" spans="1:11" ht="26.25" customHeight="1" x14ac:dyDescent="0.25">
      <c r="A15" s="4" t="s">
        <v>12</v>
      </c>
      <c r="B15" s="36">
        <v>1.1000000000000001</v>
      </c>
      <c r="C15" s="94" t="str">
        <f>IFERROR(VLOOKUP(B15,'[1]Validacion datos'!A8:B26,2,FALSE),"")</f>
        <v>Administración pública transparente, eficiente y orientada</v>
      </c>
      <c r="D15" s="94"/>
      <c r="E15" s="94"/>
      <c r="F15" s="94"/>
      <c r="G15" s="94"/>
      <c r="H15" s="94"/>
      <c r="I15" s="94"/>
      <c r="J15" s="94"/>
    </row>
    <row r="16" spans="1:11" ht="40.5" customHeight="1" x14ac:dyDescent="0.25">
      <c r="A16" s="4" t="s">
        <v>13</v>
      </c>
      <c r="B16" s="37" t="s">
        <v>65</v>
      </c>
      <c r="C16" s="94" t="str">
        <f>IFERROR(VLOOKUP(B16,'[1]Validacion datos'!D8:E64,2,FALSE),"")</f>
        <v>Estructurar una administración pública eficiente que actúe con honestidad, transparencia y rendición de cuentas y se oriente a la obtención de resultados en beneficio de la sociedad y del desarrollo nacional y local</v>
      </c>
      <c r="D16" s="94"/>
      <c r="E16" s="94"/>
      <c r="F16" s="94"/>
      <c r="G16" s="94"/>
      <c r="H16" s="94"/>
      <c r="I16" s="94"/>
      <c r="J16" s="94"/>
    </row>
    <row r="17" spans="1:15" ht="15.75" x14ac:dyDescent="0.25">
      <c r="A17" s="85" t="s">
        <v>14</v>
      </c>
      <c r="B17" s="86"/>
      <c r="C17" s="86"/>
      <c r="D17" s="86"/>
      <c r="E17" s="86"/>
      <c r="F17" s="86"/>
      <c r="G17" s="86"/>
      <c r="H17" s="86"/>
      <c r="I17" s="86"/>
      <c r="J17" s="87"/>
    </row>
    <row r="18" spans="1:15" ht="29.25" customHeight="1" x14ac:dyDescent="0.25">
      <c r="A18" s="4" t="s">
        <v>15</v>
      </c>
      <c r="B18" s="91" t="s">
        <v>58</v>
      </c>
      <c r="C18" s="91"/>
      <c r="D18" s="91"/>
      <c r="E18" s="91"/>
      <c r="F18" s="91"/>
      <c r="G18" s="91"/>
      <c r="H18" s="91"/>
      <c r="I18" s="91"/>
      <c r="J18" s="92"/>
    </row>
    <row r="19" spans="1:15" ht="61.5" customHeight="1" x14ac:dyDescent="0.25">
      <c r="A19" s="6" t="s">
        <v>16</v>
      </c>
      <c r="B19" s="91" t="s">
        <v>59</v>
      </c>
      <c r="C19" s="91"/>
      <c r="D19" s="91"/>
      <c r="E19" s="91"/>
      <c r="F19" s="91"/>
      <c r="G19" s="91"/>
      <c r="H19" s="91"/>
      <c r="I19" s="91"/>
      <c r="J19" s="92"/>
    </row>
    <row r="20" spans="1:15" ht="34.5" customHeight="1" x14ac:dyDescent="0.25">
      <c r="A20" s="6" t="s">
        <v>17</v>
      </c>
      <c r="B20" s="91" t="s">
        <v>60</v>
      </c>
      <c r="C20" s="91"/>
      <c r="D20" s="91"/>
      <c r="E20" s="91"/>
      <c r="F20" s="91"/>
      <c r="G20" s="91"/>
      <c r="H20" s="91"/>
      <c r="I20" s="91"/>
      <c r="J20" s="92"/>
    </row>
    <row r="21" spans="1:15" ht="54" customHeight="1" x14ac:dyDescent="0.25">
      <c r="A21" s="6" t="s">
        <v>38</v>
      </c>
      <c r="B21" s="91" t="s">
        <v>73</v>
      </c>
      <c r="C21" s="91"/>
      <c r="D21" s="91"/>
      <c r="E21" s="91"/>
      <c r="F21" s="91"/>
      <c r="G21" s="91"/>
      <c r="H21" s="91"/>
      <c r="I21" s="91"/>
      <c r="J21" s="92"/>
      <c r="K21" s="1"/>
    </row>
    <row r="22" spans="1:15" ht="15.75" x14ac:dyDescent="0.25">
      <c r="A22" s="85" t="s">
        <v>18</v>
      </c>
      <c r="B22" s="86"/>
      <c r="C22" s="86"/>
      <c r="D22" s="86"/>
      <c r="E22" s="86"/>
      <c r="F22" s="86"/>
      <c r="G22" s="86"/>
      <c r="H22" s="86"/>
      <c r="I22" s="86"/>
      <c r="J22" s="87"/>
    </row>
    <row r="23" spans="1:15" ht="15.75" x14ac:dyDescent="0.25">
      <c r="A23" s="88" t="s">
        <v>19</v>
      </c>
      <c r="B23" s="89"/>
      <c r="C23" s="89"/>
      <c r="D23" s="89"/>
      <c r="E23" s="89"/>
      <c r="F23" s="89"/>
      <c r="G23" s="89"/>
      <c r="H23" s="89"/>
      <c r="I23" s="89"/>
      <c r="J23" s="90"/>
      <c r="K23" s="1"/>
    </row>
    <row r="24" spans="1:15" ht="15" customHeight="1" x14ac:dyDescent="0.25">
      <c r="A24" s="95" t="s">
        <v>20</v>
      </c>
      <c r="B24" s="96"/>
      <c r="C24" s="97" t="s">
        <v>21</v>
      </c>
      <c r="D24" s="98"/>
      <c r="E24" s="98"/>
      <c r="F24" s="98" t="s">
        <v>22</v>
      </c>
      <c r="G24" s="98"/>
      <c r="H24" s="96"/>
      <c r="I24" s="97" t="s">
        <v>23</v>
      </c>
      <c r="J24" s="99"/>
      <c r="N24" s="30"/>
    </row>
    <row r="25" spans="1:15" x14ac:dyDescent="0.25">
      <c r="A25" s="122">
        <v>478893141</v>
      </c>
      <c r="B25" s="123"/>
      <c r="C25" s="104">
        <v>512766406.67000002</v>
      </c>
      <c r="D25" s="105"/>
      <c r="E25" s="106"/>
      <c r="F25" s="104">
        <v>473490507.25999999</v>
      </c>
      <c r="G25" s="105"/>
      <c r="H25" s="106"/>
      <c r="I25" s="107">
        <f>+F25/C25</f>
        <v>0.92340391472782901</v>
      </c>
      <c r="J25" s="108"/>
      <c r="O25" s="31"/>
    </row>
    <row r="26" spans="1:15" ht="15.75" x14ac:dyDescent="0.25">
      <c r="A26" s="88" t="s">
        <v>24</v>
      </c>
      <c r="B26" s="89"/>
      <c r="C26" s="89"/>
      <c r="D26" s="89"/>
      <c r="E26" s="89"/>
      <c r="F26" s="89"/>
      <c r="G26" s="89"/>
      <c r="H26" s="89"/>
      <c r="I26" s="89"/>
      <c r="J26" s="90"/>
      <c r="K26" s="1"/>
      <c r="O26" s="31"/>
    </row>
    <row r="27" spans="1:15" x14ac:dyDescent="0.25">
      <c r="A27" s="27"/>
      <c r="B27" s="28"/>
      <c r="C27" s="109" t="s">
        <v>50</v>
      </c>
      <c r="D27" s="110"/>
      <c r="E27" s="109" t="s">
        <v>48</v>
      </c>
      <c r="F27" s="110"/>
      <c r="G27" s="109" t="s">
        <v>49</v>
      </c>
      <c r="H27" s="109"/>
      <c r="I27" s="109" t="s">
        <v>25</v>
      </c>
      <c r="J27" s="111"/>
      <c r="O27" s="31"/>
    </row>
    <row r="28" spans="1:15" ht="38.25" x14ac:dyDescent="0.25">
      <c r="A28" s="7" t="s">
        <v>26</v>
      </c>
      <c r="B28" s="8" t="s">
        <v>27</v>
      </c>
      <c r="C28" s="8" t="s">
        <v>39</v>
      </c>
      <c r="D28" s="8" t="s">
        <v>40</v>
      </c>
      <c r="E28" s="8" t="s">
        <v>42</v>
      </c>
      <c r="F28" s="8" t="s">
        <v>43</v>
      </c>
      <c r="G28" s="8" t="s">
        <v>44</v>
      </c>
      <c r="H28" s="8" t="s">
        <v>45</v>
      </c>
      <c r="I28" s="8" t="s">
        <v>46</v>
      </c>
      <c r="J28" s="9" t="s">
        <v>47</v>
      </c>
      <c r="O28" s="31"/>
    </row>
    <row r="29" spans="1:15" ht="61.5" customHeight="1" x14ac:dyDescent="0.25">
      <c r="A29" s="14" t="s">
        <v>88</v>
      </c>
      <c r="B29" s="14" t="s">
        <v>61</v>
      </c>
      <c r="C29" s="25">
        <v>0.55000000000000004</v>
      </c>
      <c r="D29" s="11">
        <v>86107159</v>
      </c>
      <c r="E29" s="25">
        <v>0.2</v>
      </c>
      <c r="F29" s="40">
        <v>30250803</v>
      </c>
      <c r="G29" s="33">
        <v>0.2</v>
      </c>
      <c r="H29" s="40">
        <v>27265426.43</v>
      </c>
      <c r="I29" s="13">
        <f>Tabla15[[#This Row],[Física 
(E)]]/Tabla15[[#This Row],[Física
(C)]]</f>
        <v>1</v>
      </c>
      <c r="J29" s="32">
        <f>Tabla15[[#This Row],[Financiera 
 (F)]]/Tabla15[[#This Row],[Financiera
(D)]]</f>
        <v>0.90131248515948481</v>
      </c>
    </row>
    <row r="30" spans="1:15" ht="49.5" customHeight="1" x14ac:dyDescent="0.25">
      <c r="A30" s="14" t="s">
        <v>72</v>
      </c>
      <c r="B30" s="14" t="s">
        <v>62</v>
      </c>
      <c r="C30" s="10">
        <v>480</v>
      </c>
      <c r="D30" s="11">
        <v>108751347</v>
      </c>
      <c r="E30" s="26" t="s">
        <v>66</v>
      </c>
      <c r="F30" s="41">
        <v>41083022</v>
      </c>
      <c r="G30" s="16" t="s">
        <v>66</v>
      </c>
      <c r="H30" s="11">
        <v>64044151.130000003</v>
      </c>
      <c r="I30" s="13" t="e">
        <f>Tabla15[[#This Row],[Física 
(E)]]/Tabla15[[#This Row],[Física
(C)]]</f>
        <v>#VALUE!</v>
      </c>
      <c r="J30" s="32">
        <f>Tabla15[[#This Row],[Financiera 
 (F)]]/Tabla15[[#This Row],[Financiera
(D)]]</f>
        <v>1.5588958166222535</v>
      </c>
    </row>
    <row r="31" spans="1:15" ht="15.75" x14ac:dyDescent="0.25">
      <c r="A31" s="85" t="s">
        <v>28</v>
      </c>
      <c r="B31" s="86"/>
      <c r="C31" s="86"/>
      <c r="D31" s="86"/>
      <c r="E31" s="86"/>
      <c r="F31" s="86"/>
      <c r="G31" s="86"/>
      <c r="H31" s="86"/>
      <c r="I31" s="86"/>
      <c r="J31" s="87"/>
    </row>
    <row r="32" spans="1:15" ht="15.75" x14ac:dyDescent="0.25">
      <c r="A32" s="88" t="s">
        <v>29</v>
      </c>
      <c r="B32" s="89"/>
      <c r="C32" s="89"/>
      <c r="D32" s="89"/>
      <c r="E32" s="89"/>
      <c r="F32" s="89"/>
      <c r="G32" s="89"/>
      <c r="H32" s="89"/>
      <c r="I32" s="89"/>
      <c r="J32" s="90"/>
      <c r="K32" s="1"/>
    </row>
    <row r="33" spans="1:11" x14ac:dyDescent="0.25">
      <c r="A33" s="17" t="s">
        <v>30</v>
      </c>
      <c r="B33" s="112" t="s">
        <v>89</v>
      </c>
      <c r="C33" s="112"/>
      <c r="D33" s="112"/>
      <c r="E33" s="112"/>
      <c r="F33" s="112"/>
      <c r="G33" s="112"/>
      <c r="H33" s="112"/>
      <c r="I33" s="112"/>
      <c r="J33" s="113"/>
    </row>
    <row r="34" spans="1:11" ht="33" customHeight="1" x14ac:dyDescent="0.25">
      <c r="A34" s="17" t="s">
        <v>31</v>
      </c>
      <c r="B34" s="112" t="s">
        <v>63</v>
      </c>
      <c r="C34" s="112"/>
      <c r="D34" s="112"/>
      <c r="E34" s="112"/>
      <c r="F34" s="112"/>
      <c r="G34" s="112"/>
      <c r="H34" s="112"/>
      <c r="I34" s="112"/>
      <c r="J34" s="113"/>
    </row>
    <row r="35" spans="1:11" ht="85.5" customHeight="1" x14ac:dyDescent="0.25">
      <c r="A35" s="17" t="s">
        <v>32</v>
      </c>
      <c r="B35" s="100" t="s">
        <v>91</v>
      </c>
      <c r="C35" s="100"/>
      <c r="D35" s="100"/>
      <c r="E35" s="100"/>
      <c r="F35" s="100"/>
      <c r="G35" s="100"/>
      <c r="H35" s="100"/>
      <c r="I35" s="100"/>
      <c r="J35" s="101"/>
    </row>
    <row r="36" spans="1:11" ht="30" x14ac:dyDescent="0.25">
      <c r="A36" s="17" t="s">
        <v>33</v>
      </c>
      <c r="B36" s="100" t="s">
        <v>81</v>
      </c>
      <c r="C36" s="100"/>
      <c r="D36" s="100"/>
      <c r="E36" s="100"/>
      <c r="F36" s="100"/>
      <c r="G36" s="100"/>
      <c r="H36" s="100"/>
      <c r="I36" s="100"/>
      <c r="J36" s="101"/>
    </row>
    <row r="37" spans="1:11" x14ac:dyDescent="0.25">
      <c r="A37" s="17" t="s">
        <v>30</v>
      </c>
      <c r="B37" s="112" t="s">
        <v>72</v>
      </c>
      <c r="C37" s="112"/>
      <c r="D37" s="112"/>
      <c r="E37" s="112"/>
      <c r="F37" s="112"/>
      <c r="G37" s="112"/>
      <c r="H37" s="112"/>
      <c r="I37" s="112"/>
      <c r="J37" s="113"/>
    </row>
    <row r="38" spans="1:11" ht="45.75" customHeight="1" x14ac:dyDescent="0.25">
      <c r="A38" s="17" t="s">
        <v>31</v>
      </c>
      <c r="B38" s="112" t="s">
        <v>64</v>
      </c>
      <c r="C38" s="112"/>
      <c r="D38" s="112"/>
      <c r="E38" s="112"/>
      <c r="F38" s="112"/>
      <c r="G38" s="112"/>
      <c r="H38" s="112"/>
      <c r="I38" s="112"/>
      <c r="J38" s="113"/>
    </row>
    <row r="39" spans="1:11" ht="85.5" customHeight="1" x14ac:dyDescent="0.25">
      <c r="A39" s="17" t="s">
        <v>32</v>
      </c>
      <c r="B39" s="124" t="s">
        <v>90</v>
      </c>
      <c r="C39" s="124"/>
      <c r="D39" s="124"/>
      <c r="E39" s="124"/>
      <c r="F39" s="124"/>
      <c r="G39" s="124"/>
      <c r="H39" s="124"/>
      <c r="I39" s="124"/>
      <c r="J39" s="125"/>
    </row>
    <row r="40" spans="1:11" ht="30" x14ac:dyDescent="0.25">
      <c r="A40" s="17" t="s">
        <v>33</v>
      </c>
      <c r="B40" s="100" t="s">
        <v>93</v>
      </c>
      <c r="C40" s="100"/>
      <c r="D40" s="100"/>
      <c r="E40" s="100"/>
      <c r="F40" s="100"/>
      <c r="G40" s="100"/>
      <c r="H40" s="100"/>
      <c r="I40" s="100"/>
      <c r="J40" s="101"/>
    </row>
    <row r="41" spans="1:11" ht="15.75" x14ac:dyDescent="0.25">
      <c r="A41" s="85" t="s">
        <v>34</v>
      </c>
      <c r="B41" s="86"/>
      <c r="C41" s="86"/>
      <c r="D41" s="86"/>
      <c r="E41" s="86"/>
      <c r="F41" s="86"/>
      <c r="G41" s="86"/>
      <c r="H41" s="86"/>
      <c r="I41" s="86"/>
      <c r="J41" s="87"/>
    </row>
    <row r="42" spans="1:11" ht="15.75" x14ac:dyDescent="0.25">
      <c r="A42" s="118" t="s">
        <v>35</v>
      </c>
      <c r="B42" s="119"/>
      <c r="C42" s="119"/>
      <c r="D42" s="119"/>
      <c r="E42" s="119"/>
      <c r="F42" s="119"/>
      <c r="G42" s="119"/>
      <c r="H42" s="119"/>
      <c r="I42" s="119"/>
      <c r="J42" s="120"/>
      <c r="K42" s="1"/>
    </row>
    <row r="43" spans="1:11" ht="36" customHeight="1" x14ac:dyDescent="0.25">
      <c r="A43" s="114" t="s">
        <v>85</v>
      </c>
      <c r="B43" s="115"/>
      <c r="C43" s="115"/>
      <c r="D43" s="115"/>
      <c r="E43" s="115"/>
      <c r="F43" s="115"/>
      <c r="G43" s="115"/>
      <c r="H43" s="115"/>
      <c r="I43" s="115"/>
      <c r="J43" s="116"/>
    </row>
    <row r="44" spans="1:11" ht="27.75" customHeight="1" x14ac:dyDescent="0.25">
      <c r="A44" s="29"/>
      <c r="B44" s="29"/>
      <c r="C44" s="29"/>
      <c r="D44" s="29"/>
      <c r="E44" s="29"/>
      <c r="F44" s="29"/>
      <c r="G44" s="29"/>
      <c r="H44" s="29"/>
      <c r="I44" s="29"/>
      <c r="J44" s="29"/>
    </row>
    <row r="45" spans="1:11" ht="30.75" customHeight="1" x14ac:dyDescent="0.25">
      <c r="A45" s="117" t="s">
        <v>41</v>
      </c>
      <c r="B45" s="117"/>
      <c r="C45" s="117"/>
      <c r="D45" s="117"/>
      <c r="E45" s="117"/>
      <c r="F45" s="117"/>
      <c r="G45" s="117"/>
      <c r="H45" s="117"/>
      <c r="I45" s="117"/>
      <c r="J45" s="117"/>
    </row>
  </sheetData>
  <mergeCells count="55">
    <mergeCell ref="B9:C9"/>
    <mergeCell ref="D9:J9"/>
    <mergeCell ref="B1:J1"/>
    <mergeCell ref="B2:C2"/>
    <mergeCell ref="D2:H2"/>
    <mergeCell ref="B3:C3"/>
    <mergeCell ref="D3:H3"/>
    <mergeCell ref="A4:J4"/>
    <mergeCell ref="A5:J5"/>
    <mergeCell ref="A6:J6"/>
    <mergeCell ref="A7:J7"/>
    <mergeCell ref="B8:C8"/>
    <mergeCell ref="D8:J8"/>
    <mergeCell ref="B20:J20"/>
    <mergeCell ref="B10:C10"/>
    <mergeCell ref="D10:J10"/>
    <mergeCell ref="B11:J11"/>
    <mergeCell ref="B12:J12"/>
    <mergeCell ref="A13:J13"/>
    <mergeCell ref="C14:J14"/>
    <mergeCell ref="C15:J15"/>
    <mergeCell ref="C16:J16"/>
    <mergeCell ref="A17:J17"/>
    <mergeCell ref="B18:J18"/>
    <mergeCell ref="B19:J19"/>
    <mergeCell ref="B21:J21"/>
    <mergeCell ref="A22:J22"/>
    <mergeCell ref="A23:J23"/>
    <mergeCell ref="A24:B24"/>
    <mergeCell ref="C24:E24"/>
    <mergeCell ref="F24:H24"/>
    <mergeCell ref="I24:J24"/>
    <mergeCell ref="B36:J36"/>
    <mergeCell ref="A25:B25"/>
    <mergeCell ref="C25:E25"/>
    <mergeCell ref="F25:H25"/>
    <mergeCell ref="I25:J25"/>
    <mergeCell ref="A26:J26"/>
    <mergeCell ref="C27:D27"/>
    <mergeCell ref="E27:F27"/>
    <mergeCell ref="G27:H27"/>
    <mergeCell ref="I27:J27"/>
    <mergeCell ref="A31:J31"/>
    <mergeCell ref="A32:J32"/>
    <mergeCell ref="B33:J33"/>
    <mergeCell ref="B34:J34"/>
    <mergeCell ref="B35:J35"/>
    <mergeCell ref="A43:J43"/>
    <mergeCell ref="A45:J45"/>
    <mergeCell ref="B37:J37"/>
    <mergeCell ref="B38:J38"/>
    <mergeCell ref="B39:J39"/>
    <mergeCell ref="B40:J40"/>
    <mergeCell ref="A41:J41"/>
    <mergeCell ref="A42:J42"/>
  </mergeCells>
  <dataValidations count="16">
    <dataValidation allowBlank="1" sqref="A8"/>
    <dataValidation allowBlank="1" showInputMessage="1" prompt="Nombre del capítulo" sqref="B8:B10 D8:D10"/>
    <dataValidation allowBlank="1" showInputMessage="1" showErrorMessage="1" prompt="¿A quién va dirigido el programa?, ¿qué característica tiene esta población que requiere ser beneficiada?" sqref="B20:J20"/>
    <dataValidation allowBlank="1" showInputMessage="1" showErrorMessage="1" prompt="Nombre del producto" sqref="B33:J33 B37:J37"/>
    <dataValidation allowBlank="1" showInputMessage="1" showErrorMessage="1" prompt="¿En qué consiste el producto? su objetivo" sqref="B34:J34 B38:J38"/>
    <dataValidation allowBlank="1" showInputMessage="1" showErrorMessage="1" prompt="1. Describir lo plasmado en el presupuesto_x000a_2. Describir lo alcanzado en términos financieros y de producción " sqref="B35:J35 B39:J39"/>
    <dataValidation allowBlank="1" showInputMessage="1" showErrorMessage="1" prompt="De existir desvío, explicar razones." sqref="B40:J40 B36:J36"/>
    <dataValidation allowBlank="1" showInputMessage="1" showErrorMessage="1" prompt="Oportunidades de mejora identificadas" sqref="A43:J44"/>
    <dataValidation allowBlank="1" showInputMessage="1" showErrorMessage="1" prompt="Presupuesto del programa" sqref="A25:C25 F25"/>
    <dataValidation allowBlank="1" showInputMessage="1" showErrorMessage="1" prompt="¿En qué consiste el programa?" sqref="B19:J19"/>
    <dataValidation allowBlank="1" showInputMessage="1" showErrorMessage="1" prompt="Nombre de cada producto" sqref="A28:A30"/>
    <dataValidation allowBlank="1" showInputMessage="1" showErrorMessage="1" prompt="Nombre del indicador" sqref="B28"/>
    <dataValidation allowBlank="1" showInputMessage="1" showErrorMessage="1" prompt="Meta anual del indicador" sqref="E28 C28:C29"/>
    <dataValidation allowBlank="1" showInputMessage="1" showErrorMessage="1" prompt="Monto presupuestado para el producto" sqref="F28 E29:F30 D28:D29"/>
    <dataValidation allowBlank="1" showInputMessage="1" showErrorMessage="1" prompt="Meta alcanzada en el trimestre" sqref="G28:G30"/>
    <dataValidation allowBlank="1" showInputMessage="1" showErrorMessage="1" prompt="Monto ejecutado en el trimestre" sqref="H28 H30"/>
  </dataValidations>
  <pageMargins left="0.70866141732283472" right="0.70866141732283472" top="0.74803149606299213" bottom="0.74803149606299213" header="0.31496062992125984" footer="0.31496062992125984"/>
  <pageSetup scale="54"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77"/>
  <sheetViews>
    <sheetView showGridLines="0" tabSelected="1" view="pageBreakPreview" topLeftCell="C63" zoomScaleNormal="100" zoomScaleSheetLayoutView="100" workbookViewId="0">
      <selection activeCell="BA65" sqref="BA65"/>
    </sheetView>
  </sheetViews>
  <sheetFormatPr baseColWidth="10" defaultColWidth="10.7109375" defaultRowHeight="15" x14ac:dyDescent="0.25"/>
  <cols>
    <col min="1" max="1" width="5.140625" style="42" hidden="1" customWidth="1"/>
    <col min="2" max="2" width="6.140625" style="42" hidden="1" customWidth="1"/>
    <col min="3" max="3" width="0.140625" style="42" customWidth="1"/>
    <col min="4" max="4" width="7.140625" style="42" hidden="1" customWidth="1"/>
    <col min="5" max="5" width="9.28515625" style="42" hidden="1" customWidth="1"/>
    <col min="6" max="6" width="6.28515625" style="42" hidden="1" customWidth="1"/>
    <col min="7" max="7" width="5.85546875" style="42" hidden="1" customWidth="1"/>
    <col min="8" max="8" width="3.85546875" style="42" hidden="1" customWidth="1"/>
    <col min="9" max="9" width="14" style="42" hidden="1" customWidth="1"/>
    <col min="10" max="10" width="10.28515625" style="42" hidden="1" customWidth="1"/>
    <col min="11" max="11" width="0.140625" style="42" customWidth="1"/>
    <col min="12" max="12" width="8.28515625" style="42" hidden="1" customWidth="1"/>
    <col min="13" max="13" width="0.140625" style="42" customWidth="1"/>
    <col min="14" max="14" width="2.5703125" style="42" customWidth="1"/>
    <col min="15" max="15" width="14.42578125" style="42" customWidth="1"/>
    <col min="16" max="16" width="3.7109375" style="42" customWidth="1"/>
    <col min="17" max="17" width="4.28515625" style="42" customWidth="1"/>
    <col min="18" max="18" width="0.140625" style="42" customWidth="1"/>
    <col min="19" max="20" width="0" style="42" hidden="1" customWidth="1"/>
    <col min="21" max="21" width="0.140625" style="42" customWidth="1"/>
    <col min="22" max="22" width="2.42578125" style="42" customWidth="1"/>
    <col min="23" max="23" width="8.140625" style="42" customWidth="1"/>
    <col min="24" max="24" width="0.140625" style="42" customWidth="1"/>
    <col min="25" max="25" width="2.140625" style="42" customWidth="1"/>
    <col min="26" max="27" width="0.140625" style="42" customWidth="1"/>
    <col min="28" max="28" width="8" style="42" customWidth="1"/>
    <col min="29" max="29" width="2.140625" style="42" customWidth="1"/>
    <col min="30" max="30" width="9.85546875" style="42" customWidth="1"/>
    <col min="31" max="31" width="2.7109375" style="42" customWidth="1"/>
    <col min="32" max="32" width="10.7109375" style="42" customWidth="1"/>
    <col min="33" max="33" width="1.42578125" style="42" customWidth="1"/>
    <col min="34" max="34" width="8.7109375" style="42" customWidth="1"/>
    <col min="35" max="35" width="3.28515625" style="42" customWidth="1"/>
    <col min="36" max="36" width="7.5703125" style="42" customWidth="1"/>
    <col min="37" max="37" width="8" style="42" customWidth="1"/>
    <col min="38" max="38" width="5" style="42" customWidth="1"/>
    <col min="39" max="39" width="12" style="42" customWidth="1"/>
    <col min="40" max="40" width="5.7109375" style="42" customWidth="1"/>
    <col min="41" max="41" width="0.140625" style="42" customWidth="1"/>
    <col min="42" max="42" width="0" style="42" hidden="1" customWidth="1"/>
    <col min="43" max="43" width="0.140625" style="42" customWidth="1"/>
    <col min="44" max="47" width="0" style="42" hidden="1" customWidth="1"/>
    <col min="48" max="48" width="3.85546875" style="42" customWidth="1"/>
    <col min="49" max="50" width="0.140625" style="42" hidden="1" customWidth="1"/>
    <col min="51" max="51" width="0" style="42" hidden="1" customWidth="1"/>
    <col min="52" max="53" width="10.7109375" style="42"/>
    <col min="54" max="54" width="21" style="42" customWidth="1"/>
    <col min="55" max="55" width="23.5703125" style="42" customWidth="1"/>
    <col min="56" max="56" width="14.42578125" style="42" customWidth="1"/>
    <col min="57" max="57" width="22.42578125" style="42" customWidth="1"/>
    <col min="58" max="58" width="21.28515625" style="42" customWidth="1"/>
    <col min="59" max="16384" width="10.7109375" style="42"/>
  </cols>
  <sheetData>
    <row r="1" spans="1:50" ht="27.95" customHeight="1" x14ac:dyDescent="0.25">
      <c r="A1" s="143" t="s">
        <v>151</v>
      </c>
      <c r="B1" s="134"/>
      <c r="C1" s="134"/>
      <c r="D1" s="134"/>
      <c r="E1" s="134"/>
      <c r="F1" s="134"/>
      <c r="G1" s="134"/>
      <c r="H1" s="134"/>
      <c r="I1" s="134"/>
      <c r="J1" s="134"/>
      <c r="K1" s="134"/>
      <c r="L1" s="134"/>
      <c r="M1" s="134"/>
      <c r="N1" s="134"/>
      <c r="O1" s="134"/>
      <c r="P1" s="134"/>
      <c r="Q1" s="134"/>
      <c r="R1" s="134"/>
      <c r="S1" s="134"/>
      <c r="T1" s="134"/>
      <c r="U1" s="134"/>
      <c r="V1" s="134"/>
      <c r="W1" s="134"/>
      <c r="X1" s="134"/>
      <c r="Y1" s="134"/>
      <c r="Z1" s="134"/>
      <c r="AA1" s="134"/>
      <c r="AB1" s="134"/>
      <c r="AC1" s="134"/>
      <c r="AD1" s="134"/>
      <c r="AE1" s="134"/>
      <c r="AF1" s="134"/>
      <c r="AG1" s="134"/>
      <c r="AH1" s="134"/>
      <c r="AI1" s="134"/>
      <c r="AJ1" s="134"/>
      <c r="AK1" s="134"/>
      <c r="AL1" s="134"/>
      <c r="AM1" s="134"/>
    </row>
    <row r="2" spans="1:50" ht="7.15" customHeight="1" x14ac:dyDescent="0.25"/>
    <row r="3" spans="1:50" ht="24" customHeight="1" x14ac:dyDescent="0.25">
      <c r="B3" s="127" t="s">
        <v>95</v>
      </c>
      <c r="C3" s="128"/>
      <c r="D3" s="128"/>
      <c r="E3" s="128"/>
      <c r="F3" s="128"/>
      <c r="G3" s="128"/>
      <c r="H3" s="128"/>
      <c r="I3" s="128"/>
      <c r="J3" s="128"/>
      <c r="K3" s="128"/>
      <c r="L3" s="128"/>
      <c r="M3" s="128"/>
      <c r="N3" s="128"/>
      <c r="O3" s="128"/>
      <c r="P3" s="128"/>
      <c r="Q3" s="128"/>
      <c r="R3" s="128"/>
      <c r="S3" s="129"/>
      <c r="T3" s="130" t="s">
        <v>96</v>
      </c>
      <c r="U3" s="128"/>
      <c r="V3" s="128"/>
      <c r="W3" s="128"/>
      <c r="X3" s="128"/>
      <c r="Y3" s="128"/>
      <c r="Z3" s="128"/>
      <c r="AA3" s="128"/>
      <c r="AB3" s="128"/>
      <c r="AC3" s="128"/>
      <c r="AD3" s="128"/>
      <c r="AE3" s="128"/>
      <c r="AF3" s="128"/>
      <c r="AG3" s="128"/>
      <c r="AH3" s="128"/>
      <c r="AI3" s="128"/>
      <c r="AJ3" s="128"/>
      <c r="AK3" s="128"/>
      <c r="AL3" s="128"/>
      <c r="AM3" s="128"/>
      <c r="AN3" s="128"/>
      <c r="AO3" s="128"/>
      <c r="AP3" s="128"/>
      <c r="AQ3" s="128"/>
      <c r="AR3" s="128"/>
      <c r="AS3" s="128"/>
      <c r="AT3" s="128"/>
      <c r="AU3" s="128"/>
      <c r="AV3" s="128"/>
      <c r="AW3" s="128"/>
      <c r="AX3" s="129"/>
    </row>
    <row r="4" spans="1:50" ht="23.25" customHeight="1" x14ac:dyDescent="0.25">
      <c r="B4" s="127" t="s">
        <v>97</v>
      </c>
      <c r="C4" s="128"/>
      <c r="D4" s="128"/>
      <c r="E4" s="128"/>
      <c r="F4" s="128"/>
      <c r="G4" s="128"/>
      <c r="H4" s="128"/>
      <c r="I4" s="128"/>
      <c r="J4" s="128"/>
      <c r="K4" s="128"/>
      <c r="L4" s="128"/>
      <c r="M4" s="128"/>
      <c r="N4" s="128"/>
      <c r="O4" s="128"/>
      <c r="P4" s="128"/>
      <c r="Q4" s="128"/>
      <c r="R4" s="128"/>
      <c r="S4" s="129"/>
      <c r="T4" s="130" t="s">
        <v>98</v>
      </c>
      <c r="U4" s="128"/>
      <c r="V4" s="128"/>
      <c r="W4" s="128"/>
      <c r="X4" s="128"/>
      <c r="Y4" s="128"/>
      <c r="Z4" s="128"/>
      <c r="AA4" s="128"/>
      <c r="AB4" s="128"/>
      <c r="AC4" s="128"/>
      <c r="AD4" s="128"/>
      <c r="AE4" s="128"/>
      <c r="AF4" s="128"/>
      <c r="AG4" s="128"/>
      <c r="AH4" s="128"/>
      <c r="AI4" s="128"/>
      <c r="AJ4" s="128"/>
      <c r="AK4" s="128"/>
      <c r="AL4" s="128"/>
      <c r="AM4" s="128"/>
      <c r="AN4" s="128"/>
      <c r="AO4" s="128"/>
      <c r="AP4" s="128"/>
      <c r="AQ4" s="128"/>
      <c r="AR4" s="128"/>
      <c r="AS4" s="128"/>
      <c r="AT4" s="128"/>
      <c r="AU4" s="128"/>
      <c r="AV4" s="128"/>
      <c r="AW4" s="128"/>
      <c r="AX4" s="129"/>
    </row>
    <row r="5" spans="1:50" ht="23.25" customHeight="1" x14ac:dyDescent="0.25">
      <c r="B5" s="127" t="s">
        <v>99</v>
      </c>
      <c r="C5" s="128"/>
      <c r="D5" s="128"/>
      <c r="E5" s="128"/>
      <c r="F5" s="128"/>
      <c r="G5" s="128"/>
      <c r="H5" s="128"/>
      <c r="I5" s="128"/>
      <c r="J5" s="128"/>
      <c r="K5" s="128"/>
      <c r="L5" s="128"/>
      <c r="M5" s="128"/>
      <c r="N5" s="128"/>
      <c r="O5" s="128"/>
      <c r="P5" s="128"/>
      <c r="Q5" s="128"/>
      <c r="R5" s="128"/>
      <c r="S5" s="129"/>
      <c r="T5" s="130" t="s">
        <v>100</v>
      </c>
      <c r="U5" s="128"/>
      <c r="V5" s="128"/>
      <c r="W5" s="128"/>
      <c r="X5" s="128"/>
      <c r="Y5" s="128"/>
      <c r="Z5" s="128"/>
      <c r="AA5" s="128"/>
      <c r="AB5" s="128"/>
      <c r="AC5" s="128"/>
      <c r="AD5" s="128"/>
      <c r="AE5" s="128"/>
      <c r="AF5" s="128"/>
      <c r="AG5" s="128"/>
      <c r="AH5" s="128"/>
      <c r="AI5" s="128"/>
      <c r="AJ5" s="128"/>
      <c r="AK5" s="128"/>
      <c r="AL5" s="128"/>
      <c r="AM5" s="128"/>
      <c r="AN5" s="128"/>
      <c r="AO5" s="128"/>
      <c r="AP5" s="128"/>
      <c r="AQ5" s="128"/>
      <c r="AR5" s="128"/>
      <c r="AS5" s="128"/>
      <c r="AT5" s="128"/>
      <c r="AU5" s="128"/>
      <c r="AV5" s="128"/>
      <c r="AW5" s="128"/>
      <c r="AX5" s="129"/>
    </row>
    <row r="6" spans="1:50" ht="1.7" customHeight="1" thickBot="1" x14ac:dyDescent="0.3"/>
    <row r="7" spans="1:50" ht="18" customHeight="1" x14ac:dyDescent="0.25">
      <c r="F7" s="56"/>
      <c r="G7" s="57"/>
      <c r="H7" s="131" t="s">
        <v>101</v>
      </c>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2"/>
      <c r="AQ7" s="132"/>
      <c r="AR7" s="132"/>
      <c r="AS7" s="132"/>
      <c r="AT7" s="57"/>
      <c r="AU7" s="57"/>
      <c r="AV7" s="58"/>
    </row>
    <row r="8" spans="1:50" ht="4.5" customHeight="1" x14ac:dyDescent="0.25">
      <c r="F8" s="59"/>
      <c r="AV8" s="60"/>
    </row>
    <row r="9" spans="1:50" ht="18" customHeight="1" x14ac:dyDescent="0.25">
      <c r="F9" s="59"/>
      <c r="J9" s="136" t="s">
        <v>102</v>
      </c>
      <c r="K9" s="134"/>
      <c r="L9" s="134"/>
      <c r="M9" s="134"/>
      <c r="N9" s="134"/>
      <c r="O9" s="134"/>
      <c r="P9" s="134"/>
      <c r="Q9" s="134"/>
      <c r="R9" s="134"/>
      <c r="S9" s="134"/>
      <c r="T9" s="134"/>
      <c r="U9" s="134"/>
      <c r="V9" s="134"/>
      <c r="W9" s="134"/>
      <c r="X9" s="134"/>
      <c r="Y9" s="134"/>
      <c r="Z9" s="134"/>
      <c r="AA9" s="134"/>
      <c r="AB9" s="134"/>
      <c r="AC9" s="134"/>
      <c r="AD9" s="134"/>
      <c r="AE9" s="134"/>
      <c r="AF9" s="134"/>
      <c r="AG9" s="134"/>
      <c r="AH9" s="134"/>
      <c r="AI9" s="134"/>
      <c r="AJ9" s="134"/>
      <c r="AK9" s="134"/>
      <c r="AL9" s="134"/>
      <c r="AM9" s="134"/>
      <c r="AN9" s="134"/>
      <c r="AO9" s="134"/>
      <c r="AP9" s="134"/>
      <c r="AQ9" s="134"/>
      <c r="AR9" s="134"/>
      <c r="AS9" s="134"/>
      <c r="AT9" s="134"/>
      <c r="AU9" s="134"/>
      <c r="AV9" s="137"/>
    </row>
    <row r="10" spans="1:50" ht="1.5" customHeight="1" x14ac:dyDescent="0.25">
      <c r="F10" s="59"/>
      <c r="AV10" s="60"/>
    </row>
    <row r="11" spans="1:50" ht="63.75" customHeight="1" x14ac:dyDescent="0.25">
      <c r="F11" s="138" t="s">
        <v>103</v>
      </c>
      <c r="G11" s="139"/>
      <c r="H11" s="139"/>
      <c r="I11" s="139"/>
      <c r="J11" s="139"/>
      <c r="K11" s="139"/>
      <c r="L11" s="139"/>
      <c r="M11" s="139"/>
      <c r="N11" s="139"/>
      <c r="O11" s="139"/>
      <c r="P11" s="139"/>
      <c r="Q11" s="139"/>
      <c r="R11" s="139"/>
      <c r="S11" s="139"/>
      <c r="T11" s="139"/>
      <c r="U11" s="139"/>
      <c r="V11" s="139"/>
      <c r="W11" s="139"/>
      <c r="X11" s="139"/>
      <c r="Y11" s="139"/>
      <c r="Z11" s="139"/>
      <c r="AA11" s="139"/>
      <c r="AB11" s="139"/>
      <c r="AC11" s="139"/>
      <c r="AD11" s="139"/>
      <c r="AE11" s="139"/>
      <c r="AF11" s="139"/>
      <c r="AG11" s="139"/>
      <c r="AH11" s="139"/>
      <c r="AI11" s="139"/>
      <c r="AJ11" s="139"/>
      <c r="AK11" s="139"/>
      <c r="AL11" s="139"/>
      <c r="AM11" s="139"/>
      <c r="AN11" s="139"/>
      <c r="AO11" s="139"/>
      <c r="AP11" s="139"/>
      <c r="AQ11" s="139"/>
      <c r="AR11" s="139"/>
      <c r="AS11" s="139"/>
      <c r="AV11" s="60"/>
    </row>
    <row r="12" spans="1:50" ht="2.4500000000000002" customHeight="1" x14ac:dyDescent="0.25">
      <c r="F12" s="59"/>
      <c r="AV12" s="60"/>
    </row>
    <row r="13" spans="1:50" ht="1.1499999999999999" customHeight="1" x14ac:dyDescent="0.25">
      <c r="F13" s="59"/>
      <c r="AV13" s="60"/>
    </row>
    <row r="14" spans="1:50" ht="18" customHeight="1" x14ac:dyDescent="0.25">
      <c r="F14" s="59"/>
      <c r="G14" s="136" t="s">
        <v>104</v>
      </c>
      <c r="H14" s="134"/>
      <c r="I14" s="134"/>
      <c r="J14" s="134"/>
      <c r="K14" s="134"/>
      <c r="L14" s="134"/>
      <c r="M14" s="134"/>
      <c r="N14" s="134"/>
      <c r="O14" s="134"/>
      <c r="P14" s="134"/>
      <c r="Q14" s="134"/>
      <c r="R14" s="134"/>
      <c r="S14" s="134"/>
      <c r="T14" s="134"/>
      <c r="U14" s="134"/>
      <c r="V14" s="134"/>
      <c r="W14" s="134"/>
      <c r="X14" s="134"/>
      <c r="Y14" s="134"/>
      <c r="Z14" s="134"/>
      <c r="AA14" s="134"/>
      <c r="AB14" s="134"/>
      <c r="AC14" s="134"/>
      <c r="AD14" s="134"/>
      <c r="AE14" s="134"/>
      <c r="AF14" s="134"/>
      <c r="AG14" s="134"/>
      <c r="AH14" s="134"/>
      <c r="AI14" s="134"/>
      <c r="AJ14" s="134"/>
      <c r="AK14" s="134"/>
      <c r="AL14" s="134"/>
      <c r="AM14" s="134"/>
      <c r="AN14" s="134"/>
      <c r="AO14" s="134"/>
      <c r="AP14" s="134"/>
      <c r="AQ14" s="134"/>
      <c r="AR14" s="134"/>
      <c r="AS14" s="134"/>
      <c r="AT14" s="134"/>
      <c r="AU14" s="134"/>
      <c r="AV14" s="60"/>
    </row>
    <row r="15" spans="1:50" ht="3" customHeight="1" x14ac:dyDescent="0.25">
      <c r="F15" s="59"/>
      <c r="AV15" s="60"/>
    </row>
    <row r="16" spans="1:50" ht="52.5" customHeight="1" thickBot="1" x14ac:dyDescent="0.3">
      <c r="F16" s="61"/>
      <c r="G16" s="140" t="s">
        <v>105</v>
      </c>
      <c r="H16" s="141"/>
      <c r="I16" s="141"/>
      <c r="J16" s="141"/>
      <c r="K16" s="141"/>
      <c r="L16" s="141"/>
      <c r="M16" s="141"/>
      <c r="N16" s="141"/>
      <c r="O16" s="141"/>
      <c r="P16" s="141"/>
      <c r="Q16" s="141"/>
      <c r="R16" s="141"/>
      <c r="S16" s="141"/>
      <c r="T16" s="141"/>
      <c r="U16" s="141"/>
      <c r="V16" s="141"/>
      <c r="W16" s="141"/>
      <c r="X16" s="141"/>
      <c r="Y16" s="141"/>
      <c r="Z16" s="141"/>
      <c r="AA16" s="141"/>
      <c r="AB16" s="141"/>
      <c r="AC16" s="141"/>
      <c r="AD16" s="141"/>
      <c r="AE16" s="141"/>
      <c r="AF16" s="141"/>
      <c r="AG16" s="141"/>
      <c r="AH16" s="141"/>
      <c r="AI16" s="141"/>
      <c r="AJ16" s="141"/>
      <c r="AK16" s="141"/>
      <c r="AL16" s="141"/>
      <c r="AM16" s="141"/>
      <c r="AN16" s="141"/>
      <c r="AO16" s="141"/>
      <c r="AP16" s="141"/>
      <c r="AQ16" s="141"/>
      <c r="AR16" s="141"/>
      <c r="AS16" s="141"/>
      <c r="AT16" s="141"/>
      <c r="AU16" s="62"/>
      <c r="AV16" s="63"/>
    </row>
    <row r="17" spans="5:48" ht="6" customHeight="1" thickBot="1" x14ac:dyDescent="0.3"/>
    <row r="18" spans="5:48" ht="34.700000000000003" customHeight="1" x14ac:dyDescent="0.25">
      <c r="I18" s="135" t="s">
        <v>106</v>
      </c>
      <c r="J18" s="132"/>
      <c r="K18" s="132"/>
      <c r="L18" s="132"/>
      <c r="M18" s="132"/>
      <c r="N18" s="132"/>
      <c r="O18" s="132"/>
      <c r="P18" s="132"/>
      <c r="Q18" s="132"/>
      <c r="R18" s="132"/>
      <c r="S18" s="132"/>
      <c r="T18" s="132"/>
      <c r="U18" s="132"/>
      <c r="V18" s="132"/>
      <c r="W18" s="132"/>
      <c r="X18" s="132"/>
      <c r="Y18" s="132"/>
      <c r="Z18" s="132"/>
      <c r="AA18" s="132"/>
      <c r="AB18" s="132"/>
      <c r="AC18" s="132"/>
      <c r="AD18" s="132"/>
      <c r="AE18" s="132"/>
      <c r="AF18" s="132"/>
      <c r="AG18" s="132"/>
      <c r="AH18" s="132"/>
      <c r="AI18" s="132"/>
      <c r="AJ18" s="132"/>
      <c r="AK18" s="132"/>
      <c r="AL18" s="132"/>
      <c r="AM18" s="132"/>
      <c r="AN18" s="132"/>
      <c r="AO18" s="132"/>
      <c r="AP18" s="132"/>
      <c r="AQ18" s="132"/>
      <c r="AR18" s="132"/>
      <c r="AS18" s="57"/>
      <c r="AT18" s="57"/>
      <c r="AU18" s="57"/>
      <c r="AV18" s="58"/>
    </row>
    <row r="19" spans="5:48" ht="18" customHeight="1" x14ac:dyDescent="0.25">
      <c r="I19" s="59"/>
      <c r="O19" s="136" t="s">
        <v>11</v>
      </c>
      <c r="P19" s="134"/>
      <c r="Q19" s="134"/>
      <c r="R19" s="134"/>
      <c r="V19" s="133" t="s">
        <v>107</v>
      </c>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V19" s="60"/>
    </row>
    <row r="20" spans="5:48" ht="30" customHeight="1" x14ac:dyDescent="0.25">
      <c r="I20" s="59"/>
      <c r="M20" s="136" t="s">
        <v>12</v>
      </c>
      <c r="N20" s="134"/>
      <c r="O20" s="134"/>
      <c r="P20" s="134"/>
      <c r="Q20" s="134"/>
      <c r="U20" s="142" t="s">
        <v>108</v>
      </c>
      <c r="V20" s="134"/>
      <c r="W20" s="134"/>
      <c r="X20" s="134"/>
      <c r="Y20" s="134"/>
      <c r="Z20" s="134"/>
      <c r="AA20" s="134"/>
      <c r="AB20" s="134"/>
      <c r="AC20" s="134"/>
      <c r="AD20" s="134"/>
      <c r="AE20" s="134"/>
      <c r="AF20" s="134"/>
      <c r="AG20" s="134"/>
      <c r="AH20" s="134"/>
      <c r="AI20" s="134"/>
      <c r="AJ20" s="134"/>
      <c r="AK20" s="134"/>
      <c r="AL20" s="134"/>
      <c r="AM20" s="134"/>
      <c r="AN20" s="134"/>
      <c r="AO20" s="134"/>
      <c r="AP20" s="134"/>
      <c r="AQ20" s="134"/>
      <c r="AR20" s="134"/>
      <c r="AV20" s="60"/>
    </row>
    <row r="21" spans="5:48" ht="18" customHeight="1" x14ac:dyDescent="0.25">
      <c r="I21" s="59"/>
      <c r="L21" s="136" t="s">
        <v>13</v>
      </c>
      <c r="M21" s="134"/>
      <c r="N21" s="134"/>
      <c r="O21" s="134"/>
      <c r="P21" s="134"/>
      <c r="Q21" s="134"/>
      <c r="R21" s="134"/>
      <c r="S21" s="134"/>
      <c r="T21" s="134"/>
      <c r="U21" s="134"/>
      <c r="V21" s="134"/>
      <c r="W21" s="134"/>
      <c r="X21" s="134"/>
      <c r="Y21" s="134"/>
      <c r="Z21" s="134"/>
      <c r="AA21" s="134"/>
      <c r="AB21" s="134"/>
      <c r="AC21" s="134"/>
      <c r="AD21" s="134"/>
      <c r="AE21" s="134"/>
      <c r="AF21" s="134"/>
      <c r="AG21" s="134"/>
      <c r="AH21" s="134"/>
      <c r="AI21" s="134"/>
      <c r="AJ21" s="134"/>
      <c r="AK21" s="134"/>
      <c r="AL21" s="134"/>
      <c r="AM21" s="134"/>
      <c r="AN21" s="134"/>
      <c r="AO21" s="134"/>
      <c r="AP21" s="134"/>
      <c r="AV21" s="60"/>
    </row>
    <row r="22" spans="5:48" ht="54" customHeight="1" thickBot="1" x14ac:dyDescent="0.3">
      <c r="I22" s="59"/>
      <c r="J22" s="133" t="s">
        <v>109</v>
      </c>
      <c r="K22" s="134"/>
      <c r="L22" s="134"/>
      <c r="M22" s="134"/>
      <c r="N22" s="134"/>
      <c r="O22" s="134"/>
      <c r="P22" s="134"/>
      <c r="Q22" s="134"/>
      <c r="R22" s="134"/>
      <c r="S22" s="134"/>
      <c r="T22" s="134"/>
      <c r="U22" s="134"/>
      <c r="V22" s="134"/>
      <c r="W22" s="134"/>
      <c r="X22" s="134"/>
      <c r="Y22" s="134"/>
      <c r="Z22" s="134"/>
      <c r="AA22" s="134"/>
      <c r="AB22" s="134"/>
      <c r="AC22" s="134"/>
      <c r="AD22" s="134"/>
      <c r="AE22" s="134"/>
      <c r="AF22" s="134"/>
      <c r="AG22" s="134"/>
      <c r="AH22" s="134"/>
      <c r="AI22" s="134"/>
      <c r="AJ22" s="134"/>
      <c r="AK22" s="134"/>
      <c r="AL22" s="134"/>
      <c r="AM22" s="134"/>
      <c r="AN22" s="134"/>
      <c r="AO22" s="134"/>
      <c r="AP22" s="134"/>
      <c r="AV22" s="60"/>
    </row>
    <row r="23" spans="5:48" ht="18.2" customHeight="1" x14ac:dyDescent="0.25">
      <c r="E23" s="135" t="s">
        <v>110</v>
      </c>
      <c r="F23" s="132"/>
      <c r="G23" s="132"/>
      <c r="H23" s="132"/>
      <c r="I23" s="132"/>
      <c r="J23" s="132"/>
      <c r="K23" s="132"/>
      <c r="L23" s="132"/>
      <c r="M23" s="132"/>
      <c r="N23" s="132"/>
      <c r="O23" s="132"/>
      <c r="P23" s="132"/>
      <c r="Q23" s="132"/>
      <c r="R23" s="132"/>
      <c r="S23" s="132"/>
      <c r="T23" s="132"/>
      <c r="U23" s="132"/>
      <c r="V23" s="132"/>
      <c r="W23" s="132"/>
      <c r="X23" s="132"/>
      <c r="Y23" s="132"/>
      <c r="Z23" s="132"/>
      <c r="AA23" s="132"/>
      <c r="AB23" s="132"/>
      <c r="AC23" s="132"/>
      <c r="AD23" s="132"/>
      <c r="AE23" s="132"/>
      <c r="AF23" s="132"/>
      <c r="AG23" s="132"/>
      <c r="AH23" s="132"/>
      <c r="AI23" s="132"/>
      <c r="AJ23" s="132"/>
      <c r="AK23" s="132"/>
      <c r="AL23" s="132"/>
      <c r="AM23" s="132"/>
      <c r="AN23" s="132"/>
      <c r="AO23" s="132"/>
      <c r="AP23" s="132"/>
      <c r="AQ23" s="57"/>
      <c r="AR23" s="57"/>
      <c r="AS23" s="57"/>
      <c r="AT23" s="57"/>
      <c r="AU23" s="57"/>
      <c r="AV23" s="58"/>
    </row>
    <row r="24" spans="5:48" ht="10.5" customHeight="1" x14ac:dyDescent="0.25">
      <c r="E24" s="59"/>
      <c r="AV24" s="60"/>
    </row>
    <row r="25" spans="5:48" ht="21" customHeight="1" x14ac:dyDescent="0.25">
      <c r="E25" s="59"/>
      <c r="N25" s="136" t="s">
        <v>111</v>
      </c>
      <c r="O25" s="134"/>
      <c r="P25" s="134"/>
      <c r="Q25" s="134"/>
      <c r="R25" s="134"/>
      <c r="S25" s="134"/>
      <c r="T25" s="134"/>
      <c r="U25" s="134"/>
      <c r="V25" s="134"/>
      <c r="W25" s="134"/>
      <c r="X25" s="134"/>
      <c r="Y25" s="134"/>
      <c r="AB25" s="133" t="s">
        <v>112</v>
      </c>
      <c r="AC25" s="134"/>
      <c r="AD25" s="134"/>
      <c r="AE25" s="134"/>
      <c r="AF25" s="134"/>
      <c r="AG25" s="134"/>
      <c r="AH25" s="134"/>
      <c r="AI25" s="134"/>
      <c r="AJ25" s="134"/>
      <c r="AK25" s="134"/>
      <c r="AL25" s="134"/>
      <c r="AM25" s="134"/>
      <c r="AN25" s="134"/>
      <c r="AO25" s="134"/>
      <c r="AP25" s="134"/>
      <c r="AV25" s="60"/>
    </row>
    <row r="26" spans="5:48" ht="2.65" customHeight="1" x14ac:dyDescent="0.25">
      <c r="E26" s="59"/>
      <c r="AV26" s="60"/>
    </row>
    <row r="27" spans="5:48" ht="18" customHeight="1" x14ac:dyDescent="0.25">
      <c r="E27" s="59"/>
      <c r="L27" s="136" t="s">
        <v>113</v>
      </c>
      <c r="M27" s="134"/>
      <c r="N27" s="134"/>
      <c r="O27" s="134"/>
      <c r="P27" s="134"/>
      <c r="Q27" s="134"/>
      <c r="R27" s="134"/>
      <c r="S27" s="134"/>
      <c r="T27" s="134"/>
      <c r="U27" s="134"/>
      <c r="V27" s="134"/>
      <c r="W27" s="134"/>
      <c r="X27" s="134"/>
      <c r="Y27" s="134"/>
      <c r="Z27" s="134"/>
      <c r="AA27" s="134"/>
      <c r="AB27" s="134"/>
      <c r="AC27" s="134"/>
      <c r="AD27" s="134"/>
      <c r="AE27" s="134"/>
      <c r="AF27" s="134"/>
      <c r="AG27" s="134"/>
      <c r="AH27" s="134"/>
      <c r="AI27" s="134"/>
      <c r="AJ27" s="134"/>
      <c r="AK27" s="134"/>
      <c r="AL27" s="134"/>
      <c r="AM27" s="134"/>
      <c r="AV27" s="60"/>
    </row>
    <row r="28" spans="5:48" ht="0.95" customHeight="1" x14ac:dyDescent="0.25">
      <c r="E28" s="59"/>
      <c r="AV28" s="60"/>
    </row>
    <row r="29" spans="5:48" ht="82.5" customHeight="1" x14ac:dyDescent="0.25">
      <c r="E29" s="59"/>
      <c r="L29" s="144" t="s">
        <v>114</v>
      </c>
      <c r="M29" s="139"/>
      <c r="N29" s="139"/>
      <c r="O29" s="139"/>
      <c r="P29" s="139"/>
      <c r="Q29" s="139"/>
      <c r="R29" s="139"/>
      <c r="S29" s="139"/>
      <c r="T29" s="139"/>
      <c r="U29" s="139"/>
      <c r="V29" s="139"/>
      <c r="W29" s="139"/>
      <c r="X29" s="139"/>
      <c r="Y29" s="139"/>
      <c r="Z29" s="139"/>
      <c r="AA29" s="139"/>
      <c r="AB29" s="139"/>
      <c r="AC29" s="139"/>
      <c r="AD29" s="139"/>
      <c r="AE29" s="139"/>
      <c r="AF29" s="139"/>
      <c r="AG29" s="139"/>
      <c r="AH29" s="139"/>
      <c r="AI29" s="139"/>
      <c r="AJ29" s="139"/>
      <c r="AK29" s="139"/>
      <c r="AL29" s="139"/>
      <c r="AM29" s="139"/>
      <c r="AV29" s="60"/>
    </row>
    <row r="30" spans="5:48" ht="18" customHeight="1" x14ac:dyDescent="0.25">
      <c r="E30" s="59"/>
      <c r="N30" s="136" t="s">
        <v>115</v>
      </c>
      <c r="O30" s="134"/>
      <c r="P30" s="134"/>
      <c r="Q30" s="134"/>
      <c r="R30" s="134"/>
      <c r="S30" s="134"/>
      <c r="T30" s="134"/>
      <c r="U30" s="134"/>
      <c r="V30" s="134"/>
      <c r="W30" s="134"/>
      <c r="X30" s="134"/>
      <c r="Y30" s="134"/>
      <c r="Z30" s="134"/>
      <c r="AA30" s="134"/>
      <c r="AB30" s="134"/>
      <c r="AC30" s="134"/>
      <c r="AD30" s="134"/>
      <c r="AE30" s="134"/>
      <c r="AF30" s="134"/>
      <c r="AG30" s="134"/>
      <c r="AH30" s="134"/>
      <c r="AI30" s="134"/>
      <c r="AJ30" s="134"/>
      <c r="AK30" s="134"/>
      <c r="AL30" s="134"/>
      <c r="AM30" s="134"/>
      <c r="AN30" s="134"/>
      <c r="AO30" s="134"/>
      <c r="AP30" s="134"/>
      <c r="AV30" s="60"/>
    </row>
    <row r="31" spans="5:48" ht="0.2" customHeight="1" x14ac:dyDescent="0.25">
      <c r="E31" s="59"/>
      <c r="AV31" s="60"/>
    </row>
    <row r="32" spans="5:48" ht="18" customHeight="1" x14ac:dyDescent="0.25">
      <c r="E32" s="59"/>
      <c r="N32" s="133" t="s">
        <v>116</v>
      </c>
      <c r="O32" s="134"/>
      <c r="P32" s="134"/>
      <c r="Q32" s="134"/>
      <c r="R32" s="134"/>
      <c r="S32" s="134"/>
      <c r="T32" s="134"/>
      <c r="U32" s="134"/>
      <c r="V32" s="134"/>
      <c r="W32" s="134"/>
      <c r="X32" s="134"/>
      <c r="Y32" s="134"/>
      <c r="Z32" s="134"/>
      <c r="AA32" s="134"/>
      <c r="AB32" s="134"/>
      <c r="AC32" s="134"/>
      <c r="AD32" s="134"/>
      <c r="AE32" s="134"/>
      <c r="AF32" s="134"/>
      <c r="AG32" s="134"/>
      <c r="AH32" s="134"/>
      <c r="AI32" s="134"/>
      <c r="AJ32" s="134"/>
      <c r="AK32" s="134"/>
      <c r="AL32" s="134"/>
      <c r="AM32" s="134"/>
      <c r="AN32" s="134"/>
      <c r="AO32" s="134"/>
      <c r="AP32" s="134"/>
      <c r="AV32" s="60"/>
    </row>
    <row r="33" spans="4:58" ht="0.95" customHeight="1" x14ac:dyDescent="0.25">
      <c r="E33" s="59"/>
      <c r="AV33" s="60"/>
    </row>
    <row r="34" spans="4:58" ht="18" customHeight="1" x14ac:dyDescent="0.25">
      <c r="E34" s="59"/>
      <c r="N34" s="136" t="s">
        <v>117</v>
      </c>
      <c r="O34" s="134"/>
      <c r="P34" s="134"/>
      <c r="Q34" s="134"/>
      <c r="R34" s="134"/>
      <c r="S34" s="134"/>
      <c r="T34" s="134"/>
      <c r="U34" s="134"/>
      <c r="V34" s="134"/>
      <c r="W34" s="134"/>
      <c r="X34" s="134"/>
      <c r="Y34" s="134"/>
      <c r="Z34" s="134"/>
      <c r="AA34" s="134"/>
      <c r="AB34" s="134"/>
      <c r="AC34" s="134"/>
      <c r="AD34" s="134"/>
      <c r="AE34" s="134"/>
      <c r="AF34" s="134"/>
      <c r="AG34" s="134"/>
      <c r="AH34" s="134"/>
      <c r="AI34" s="134"/>
      <c r="AJ34" s="134"/>
      <c r="AK34" s="134"/>
      <c r="AL34" s="134"/>
      <c r="AM34" s="134"/>
      <c r="AN34" s="134"/>
      <c r="AO34" s="134"/>
      <c r="AP34" s="134"/>
      <c r="AQ34" s="134"/>
      <c r="AV34" s="60"/>
    </row>
    <row r="35" spans="4:58" ht="0.95" customHeight="1" x14ac:dyDescent="0.25">
      <c r="E35" s="59"/>
      <c r="AV35" s="60"/>
    </row>
    <row r="36" spans="4:58" ht="51.75" customHeight="1" thickBot="1" x14ac:dyDescent="0.3">
      <c r="E36" s="61"/>
      <c r="F36" s="64"/>
      <c r="G36" s="64"/>
      <c r="H36" s="64"/>
      <c r="I36" s="64"/>
      <c r="J36" s="64"/>
      <c r="K36" s="64"/>
      <c r="L36" s="64"/>
      <c r="M36" s="64"/>
      <c r="N36" s="145" t="s">
        <v>73</v>
      </c>
      <c r="O36" s="146"/>
      <c r="P36" s="146"/>
      <c r="Q36" s="146"/>
      <c r="R36" s="146"/>
      <c r="S36" s="146"/>
      <c r="T36" s="146"/>
      <c r="U36" s="146"/>
      <c r="V36" s="146"/>
      <c r="W36" s="146"/>
      <c r="X36" s="146"/>
      <c r="Y36" s="146"/>
      <c r="Z36" s="146"/>
      <c r="AA36" s="146"/>
      <c r="AB36" s="146"/>
      <c r="AC36" s="146"/>
      <c r="AD36" s="146"/>
      <c r="AE36" s="146"/>
      <c r="AF36" s="146"/>
      <c r="AG36" s="146"/>
      <c r="AH36" s="146"/>
      <c r="AI36" s="146"/>
      <c r="AJ36" s="146"/>
      <c r="AK36" s="146"/>
      <c r="AL36" s="146"/>
      <c r="AM36" s="146"/>
      <c r="AN36" s="146"/>
      <c r="AO36" s="146"/>
      <c r="AP36" s="146"/>
      <c r="AQ36" s="146"/>
      <c r="AR36" s="64"/>
      <c r="AS36" s="64"/>
      <c r="AT36" s="64"/>
      <c r="AU36" s="64"/>
      <c r="AV36" s="63"/>
    </row>
    <row r="37" spans="4:58" ht="19.149999999999999" customHeight="1" x14ac:dyDescent="0.25">
      <c r="D37" s="147" t="s">
        <v>118</v>
      </c>
      <c r="E37" s="134"/>
      <c r="F37" s="134"/>
      <c r="G37" s="134"/>
      <c r="H37" s="134"/>
      <c r="I37" s="134"/>
      <c r="J37" s="134"/>
      <c r="K37" s="134"/>
      <c r="L37" s="134"/>
      <c r="M37" s="134"/>
      <c r="N37" s="134"/>
      <c r="O37" s="134"/>
      <c r="P37" s="134"/>
      <c r="Q37" s="134"/>
      <c r="R37" s="134"/>
      <c r="S37" s="134"/>
      <c r="T37" s="134"/>
      <c r="U37" s="134"/>
      <c r="V37" s="134"/>
      <c r="W37" s="134"/>
      <c r="X37" s="134"/>
      <c r="Y37" s="134"/>
      <c r="Z37" s="134"/>
      <c r="AA37" s="134"/>
      <c r="AB37" s="134"/>
      <c r="AC37" s="134"/>
      <c r="AD37" s="134"/>
      <c r="AE37" s="134"/>
      <c r="AF37" s="134"/>
      <c r="AG37" s="134"/>
      <c r="AH37" s="134"/>
      <c r="AI37" s="134"/>
      <c r="AJ37" s="134"/>
      <c r="AK37" s="134"/>
      <c r="AL37" s="134"/>
      <c r="AM37" s="134"/>
      <c r="AN37" s="134"/>
      <c r="AO37" s="134"/>
    </row>
    <row r="38" spans="4:58" ht="0.95" customHeight="1" x14ac:dyDescent="0.25"/>
    <row r="39" spans="4:58" ht="17.45" customHeight="1" x14ac:dyDescent="0.25">
      <c r="K39" s="148" t="s">
        <v>119</v>
      </c>
      <c r="L39" s="128"/>
      <c r="M39" s="128"/>
      <c r="N39" s="128"/>
      <c r="O39" s="128"/>
      <c r="P39" s="128"/>
      <c r="Q39" s="128"/>
      <c r="R39" s="128"/>
      <c r="S39" s="128"/>
      <c r="T39" s="128"/>
      <c r="U39" s="128"/>
      <c r="V39" s="128"/>
      <c r="W39" s="128"/>
      <c r="X39" s="128"/>
      <c r="Y39" s="128"/>
      <c r="Z39" s="128"/>
      <c r="AA39" s="128"/>
      <c r="AB39" s="128"/>
      <c r="AC39" s="128"/>
      <c r="AD39" s="128"/>
      <c r="AE39" s="128"/>
      <c r="AF39" s="128"/>
      <c r="AG39" s="128"/>
      <c r="AH39" s="128"/>
      <c r="AI39" s="128"/>
      <c r="AJ39" s="128"/>
      <c r="AK39" s="128"/>
      <c r="AL39" s="128"/>
      <c r="AM39" s="128"/>
      <c r="AN39" s="128"/>
      <c r="AO39" s="128"/>
      <c r="AP39" s="128"/>
      <c r="AQ39" s="129"/>
    </row>
    <row r="40" spans="4:58" ht="18.399999999999999" customHeight="1" x14ac:dyDescent="0.25">
      <c r="K40" s="152" t="s">
        <v>20</v>
      </c>
      <c r="L40" s="128"/>
      <c r="M40" s="128"/>
      <c r="N40" s="128"/>
      <c r="O40" s="128"/>
      <c r="P40" s="128"/>
      <c r="Q40" s="128"/>
      <c r="R40" s="128"/>
      <c r="S40" s="128"/>
      <c r="T40" s="128"/>
      <c r="U40" s="128"/>
      <c r="V40" s="128"/>
      <c r="W40" s="128"/>
      <c r="X40" s="129"/>
      <c r="Y40" s="152" t="s">
        <v>21</v>
      </c>
      <c r="Z40" s="128"/>
      <c r="AA40" s="128"/>
      <c r="AB40" s="128"/>
      <c r="AC40" s="128"/>
      <c r="AD40" s="128"/>
      <c r="AE40" s="129"/>
      <c r="AF40" s="152" t="s">
        <v>22</v>
      </c>
      <c r="AG40" s="128"/>
      <c r="AH40" s="128"/>
      <c r="AI40" s="129"/>
      <c r="AJ40" s="152" t="s">
        <v>120</v>
      </c>
      <c r="AK40" s="128"/>
      <c r="AL40" s="128"/>
      <c r="AM40" s="128"/>
      <c r="AN40" s="128"/>
      <c r="AO40" s="128"/>
      <c r="AP40" s="128"/>
      <c r="AQ40" s="129"/>
    </row>
    <row r="41" spans="4:58" ht="20.85" customHeight="1" x14ac:dyDescent="0.25">
      <c r="K41" s="153">
        <v>478893141</v>
      </c>
      <c r="L41" s="154"/>
      <c r="M41" s="154"/>
      <c r="N41" s="154"/>
      <c r="O41" s="154"/>
      <c r="P41" s="154"/>
      <c r="Q41" s="154"/>
      <c r="R41" s="154"/>
      <c r="S41" s="154"/>
      <c r="T41" s="154"/>
      <c r="U41" s="154"/>
      <c r="V41" s="154"/>
      <c r="W41" s="154"/>
      <c r="X41" s="155"/>
      <c r="Y41" s="153">
        <v>506428920.67000002</v>
      </c>
      <c r="Z41" s="154"/>
      <c r="AA41" s="154"/>
      <c r="AB41" s="154"/>
      <c r="AC41" s="154"/>
      <c r="AD41" s="154"/>
      <c r="AE41" s="155"/>
      <c r="AF41" s="156">
        <v>472157554.54000002</v>
      </c>
      <c r="AG41" s="157"/>
      <c r="AH41" s="157"/>
      <c r="AI41" s="158"/>
      <c r="AJ41" s="159">
        <f>AF41/Y41</f>
        <v>0.93232739140438636</v>
      </c>
      <c r="AK41" s="160"/>
      <c r="AL41" s="160"/>
      <c r="AM41" s="160"/>
      <c r="AN41" s="160"/>
      <c r="AO41" s="160"/>
      <c r="AP41" s="160"/>
      <c r="AQ41" s="161"/>
    </row>
    <row r="42" spans="4:58" ht="0" hidden="1" customHeight="1" x14ac:dyDescent="0.25"/>
    <row r="43" spans="4:58" ht="6" customHeight="1" x14ac:dyDescent="0.25"/>
    <row r="44" spans="4:58" ht="14.65" customHeight="1" x14ac:dyDescent="0.25">
      <c r="D44" s="149" t="s">
        <v>121</v>
      </c>
      <c r="E44" s="128"/>
      <c r="F44" s="128"/>
      <c r="G44" s="128"/>
      <c r="H44" s="128"/>
      <c r="I44" s="128"/>
      <c r="J44" s="128"/>
      <c r="K44" s="128"/>
      <c r="L44" s="128"/>
      <c r="M44" s="128"/>
      <c r="N44" s="128"/>
      <c r="O44" s="128"/>
      <c r="P44" s="128"/>
      <c r="Q44" s="128"/>
      <c r="R44" s="128"/>
      <c r="S44" s="128"/>
      <c r="T44" s="128"/>
      <c r="U44" s="128"/>
      <c r="V44" s="128"/>
      <c r="W44" s="128"/>
      <c r="X44" s="128"/>
      <c r="Y44" s="128"/>
      <c r="Z44" s="128"/>
      <c r="AA44" s="128"/>
      <c r="AB44" s="128"/>
      <c r="AC44" s="128"/>
      <c r="AD44" s="128"/>
      <c r="AE44" s="128"/>
      <c r="AF44" s="128"/>
      <c r="AG44" s="128"/>
      <c r="AH44" s="128"/>
      <c r="AI44" s="128"/>
      <c r="AJ44" s="128"/>
      <c r="AK44" s="128"/>
      <c r="AL44" s="128"/>
      <c r="AM44" s="128"/>
      <c r="AN44" s="128"/>
      <c r="AO44" s="128"/>
      <c r="AP44" s="128"/>
      <c r="AQ44" s="129"/>
    </row>
    <row r="45" spans="4:58" ht="15.6" customHeight="1" x14ac:dyDescent="0.25">
      <c r="D45" s="150" t="s">
        <v>122</v>
      </c>
      <c r="E45" s="128"/>
      <c r="F45" s="128"/>
      <c r="G45" s="128"/>
      <c r="H45" s="128"/>
      <c r="I45" s="128"/>
      <c r="J45" s="128"/>
      <c r="K45" s="128"/>
      <c r="L45" s="128"/>
      <c r="M45" s="128"/>
      <c r="N45" s="128"/>
      <c r="O45" s="129"/>
      <c r="P45" s="150" t="s">
        <v>122</v>
      </c>
      <c r="Q45" s="128"/>
      <c r="R45" s="128"/>
      <c r="S45" s="128"/>
      <c r="T45" s="128"/>
      <c r="U45" s="128"/>
      <c r="V45" s="129"/>
      <c r="W45" s="151" t="s">
        <v>123</v>
      </c>
      <c r="X45" s="128"/>
      <c r="Y45" s="128"/>
      <c r="Z45" s="128"/>
      <c r="AA45" s="128"/>
      <c r="AB45" s="129"/>
      <c r="AC45" s="151" t="s">
        <v>124</v>
      </c>
      <c r="AD45" s="128"/>
      <c r="AE45" s="128"/>
      <c r="AF45" s="129"/>
      <c r="AG45" s="151" t="s">
        <v>125</v>
      </c>
      <c r="AH45" s="128"/>
      <c r="AI45" s="128"/>
      <c r="AJ45" s="129"/>
      <c r="AK45" s="151" t="s">
        <v>126</v>
      </c>
      <c r="AL45" s="128"/>
      <c r="AM45" s="128"/>
      <c r="AN45" s="128"/>
      <c r="AO45" s="128"/>
      <c r="AP45" s="128"/>
      <c r="AQ45" s="129"/>
    </row>
    <row r="46" spans="4:58" ht="47.25" customHeight="1" x14ac:dyDescent="0.25">
      <c r="D46" s="151" t="s">
        <v>127</v>
      </c>
      <c r="E46" s="128"/>
      <c r="F46" s="128"/>
      <c r="G46" s="128"/>
      <c r="H46" s="128"/>
      <c r="I46" s="128"/>
      <c r="J46" s="128"/>
      <c r="K46" s="128"/>
      <c r="L46" s="128"/>
      <c r="M46" s="128"/>
      <c r="N46" s="128"/>
      <c r="O46" s="129"/>
      <c r="P46" s="151" t="s">
        <v>128</v>
      </c>
      <c r="Q46" s="128"/>
      <c r="R46" s="128"/>
      <c r="S46" s="128"/>
      <c r="T46" s="128"/>
      <c r="U46" s="128"/>
      <c r="V46" s="129"/>
      <c r="W46" s="43" t="s">
        <v>129</v>
      </c>
      <c r="X46" s="151" t="s">
        <v>130</v>
      </c>
      <c r="Y46" s="128"/>
      <c r="Z46" s="128"/>
      <c r="AA46" s="128"/>
      <c r="AB46" s="129"/>
      <c r="AC46" s="151" t="s">
        <v>131</v>
      </c>
      <c r="AD46" s="129"/>
      <c r="AE46" s="151" t="s">
        <v>132</v>
      </c>
      <c r="AF46" s="129"/>
      <c r="AG46" s="151" t="s">
        <v>133</v>
      </c>
      <c r="AH46" s="129"/>
      <c r="AI46" s="151" t="s">
        <v>134</v>
      </c>
      <c r="AJ46" s="129"/>
      <c r="AK46" s="151" t="s">
        <v>135</v>
      </c>
      <c r="AL46" s="129"/>
      <c r="AM46" s="151" t="s">
        <v>136</v>
      </c>
      <c r="AN46" s="128"/>
      <c r="AO46" s="128"/>
      <c r="AP46" s="128"/>
      <c r="AQ46" s="129"/>
      <c r="BC46" s="44"/>
      <c r="BF46" s="45"/>
    </row>
    <row r="47" spans="4:58" ht="79.5" customHeight="1" x14ac:dyDescent="0.25">
      <c r="D47" s="170" t="s">
        <v>137</v>
      </c>
      <c r="E47" s="128"/>
      <c r="F47" s="128"/>
      <c r="G47" s="128"/>
      <c r="H47" s="128"/>
      <c r="I47" s="128"/>
      <c r="J47" s="128"/>
      <c r="K47" s="128"/>
      <c r="L47" s="128"/>
      <c r="M47" s="128"/>
      <c r="N47" s="128"/>
      <c r="O47" s="129"/>
      <c r="P47" s="170" t="s">
        <v>138</v>
      </c>
      <c r="Q47" s="128"/>
      <c r="R47" s="128"/>
      <c r="S47" s="128"/>
      <c r="T47" s="128"/>
      <c r="U47" s="128"/>
      <c r="V47" s="129"/>
      <c r="W47" s="46">
        <v>55</v>
      </c>
      <c r="X47" s="171">
        <v>71471780.430000007</v>
      </c>
      <c r="Y47" s="172"/>
      <c r="Z47" s="172"/>
      <c r="AA47" s="172"/>
      <c r="AB47" s="173"/>
      <c r="AC47" s="162">
        <v>55</v>
      </c>
      <c r="AD47" s="163"/>
      <c r="AE47" s="164">
        <v>86107159</v>
      </c>
      <c r="AF47" s="129"/>
      <c r="AG47" s="162">
        <v>93</v>
      </c>
      <c r="AH47" s="163"/>
      <c r="AI47" s="164">
        <v>67022691.32</v>
      </c>
      <c r="AJ47" s="129"/>
      <c r="AK47" s="165">
        <f>AG47/AC47</f>
        <v>1.6909090909090909</v>
      </c>
      <c r="AL47" s="166"/>
      <c r="AM47" s="167">
        <f>AI47/AE47</f>
        <v>0.77836375161326599</v>
      </c>
      <c r="AN47" s="168"/>
      <c r="AO47" s="168"/>
      <c r="AP47" s="168"/>
      <c r="AQ47" s="169"/>
      <c r="BA47" s="47"/>
      <c r="BE47" s="45"/>
    </row>
    <row r="48" spans="4:58" ht="84.75" customHeight="1" x14ac:dyDescent="0.25">
      <c r="D48" s="170" t="s">
        <v>139</v>
      </c>
      <c r="E48" s="128"/>
      <c r="F48" s="128"/>
      <c r="G48" s="128"/>
      <c r="H48" s="128"/>
      <c r="I48" s="128"/>
      <c r="J48" s="128"/>
      <c r="K48" s="128"/>
      <c r="L48" s="128"/>
      <c r="M48" s="128"/>
      <c r="N48" s="128"/>
      <c r="O48" s="129"/>
      <c r="P48" s="170" t="s">
        <v>140</v>
      </c>
      <c r="Q48" s="128"/>
      <c r="R48" s="128"/>
      <c r="S48" s="128"/>
      <c r="T48" s="128"/>
      <c r="U48" s="128"/>
      <c r="V48" s="129"/>
      <c r="W48" s="48">
        <v>506</v>
      </c>
      <c r="X48" s="171">
        <v>102652329.79000001</v>
      </c>
      <c r="Y48" s="172"/>
      <c r="Z48" s="172"/>
      <c r="AA48" s="172"/>
      <c r="AB48" s="173"/>
      <c r="AC48" s="174">
        <v>477</v>
      </c>
      <c r="AD48" s="175"/>
      <c r="AE48" s="164">
        <v>108751346</v>
      </c>
      <c r="AF48" s="129"/>
      <c r="AG48" s="174">
        <v>477</v>
      </c>
      <c r="AH48" s="175"/>
      <c r="AI48" s="164">
        <v>139170829.18000001</v>
      </c>
      <c r="AJ48" s="129"/>
      <c r="AK48" s="176">
        <f>AG48/AC48</f>
        <v>1</v>
      </c>
      <c r="AL48" s="177"/>
      <c r="AM48" s="167">
        <f>AI48/AE48</f>
        <v>1.279715923516018</v>
      </c>
      <c r="AN48" s="168"/>
      <c r="AO48" s="168"/>
      <c r="AP48" s="168"/>
      <c r="AQ48" s="169"/>
      <c r="BB48" s="49"/>
      <c r="BC48" s="50"/>
      <c r="BE48" s="44"/>
    </row>
    <row r="49" spans="2:56" ht="15.75" customHeight="1" thickBot="1" x14ac:dyDescent="0.3"/>
    <row r="50" spans="2:56" ht="17.100000000000001" customHeight="1" x14ac:dyDescent="0.25">
      <c r="B50" s="56"/>
      <c r="C50" s="57"/>
      <c r="D50" s="178" t="s">
        <v>141</v>
      </c>
      <c r="E50" s="132"/>
      <c r="F50" s="132"/>
      <c r="G50" s="132"/>
      <c r="H50" s="132"/>
      <c r="I50" s="132"/>
      <c r="J50" s="132"/>
      <c r="K50" s="132"/>
      <c r="L50" s="132"/>
      <c r="M50" s="132"/>
      <c r="N50" s="132"/>
      <c r="O50" s="132"/>
      <c r="P50" s="132"/>
      <c r="Q50" s="132"/>
      <c r="R50" s="132"/>
      <c r="S50" s="132"/>
      <c r="T50" s="132"/>
      <c r="U50" s="132"/>
      <c r="V50" s="132"/>
      <c r="W50" s="132"/>
      <c r="X50" s="132"/>
      <c r="Y50" s="132"/>
      <c r="Z50" s="132"/>
      <c r="AA50" s="132"/>
      <c r="AB50" s="132"/>
      <c r="AC50" s="132"/>
      <c r="AD50" s="132"/>
      <c r="AE50" s="132"/>
      <c r="AF50" s="132"/>
      <c r="AG50" s="132"/>
      <c r="AH50" s="132"/>
      <c r="AI50" s="132"/>
      <c r="AJ50" s="132"/>
      <c r="AK50" s="132"/>
      <c r="AL50" s="132"/>
      <c r="AM50" s="132"/>
      <c r="AN50" s="132"/>
      <c r="AO50" s="132"/>
      <c r="AP50" s="132"/>
      <c r="AQ50" s="132"/>
      <c r="AR50" s="57"/>
      <c r="AS50" s="57"/>
      <c r="AT50" s="57"/>
      <c r="AU50" s="57"/>
      <c r="AV50" s="57"/>
      <c r="AW50" s="57"/>
      <c r="AX50" s="58"/>
    </row>
    <row r="51" spans="2:56" ht="12" customHeight="1" x14ac:dyDescent="0.25">
      <c r="B51" s="59"/>
      <c r="AX51" s="60"/>
    </row>
    <row r="52" spans="2:56" ht="46.7" customHeight="1" x14ac:dyDescent="0.25">
      <c r="B52" s="179" t="s">
        <v>142</v>
      </c>
      <c r="C52" s="134"/>
      <c r="D52" s="134"/>
      <c r="E52" s="134"/>
      <c r="F52" s="134"/>
      <c r="G52" s="134"/>
      <c r="H52" s="134"/>
      <c r="I52" s="134"/>
      <c r="J52" s="134"/>
      <c r="K52" s="134"/>
      <c r="L52" s="134"/>
      <c r="M52" s="134"/>
      <c r="N52" s="134"/>
      <c r="O52" s="134"/>
      <c r="P52" s="134"/>
      <c r="Q52" s="134"/>
      <c r="R52" s="134"/>
      <c r="S52" s="134"/>
      <c r="T52" s="134"/>
      <c r="U52" s="134"/>
      <c r="V52" s="134"/>
      <c r="W52" s="134"/>
      <c r="X52" s="134"/>
      <c r="Y52" s="134"/>
      <c r="Z52" s="134"/>
      <c r="AA52" s="180" t="s">
        <v>143</v>
      </c>
      <c r="AB52" s="134"/>
      <c r="AC52" s="134"/>
      <c r="AD52" s="134"/>
      <c r="AE52" s="134"/>
      <c r="AF52" s="134"/>
      <c r="AG52" s="134"/>
      <c r="AH52" s="134"/>
      <c r="AI52" s="134"/>
      <c r="AJ52" s="134"/>
      <c r="AK52" s="134"/>
      <c r="AL52" s="134"/>
      <c r="AM52" s="134"/>
      <c r="AN52" s="134"/>
      <c r="AO52" s="134"/>
      <c r="AP52" s="134"/>
      <c r="AQ52" s="134"/>
      <c r="AR52" s="134"/>
      <c r="AS52" s="134"/>
      <c r="AT52" s="134"/>
      <c r="AU52" s="134"/>
      <c r="AV52" s="134"/>
      <c r="AW52" s="134"/>
      <c r="AX52" s="137"/>
    </row>
    <row r="53" spans="2:56" ht="23.85" customHeight="1" x14ac:dyDescent="0.25">
      <c r="B53" s="181" t="s">
        <v>144</v>
      </c>
      <c r="C53" s="134"/>
      <c r="D53" s="134"/>
      <c r="E53" s="134"/>
      <c r="F53" s="134"/>
      <c r="G53" s="134"/>
      <c r="H53" s="134"/>
      <c r="I53" s="134"/>
      <c r="J53" s="134"/>
      <c r="K53" s="134"/>
      <c r="L53" s="134"/>
      <c r="M53" s="134"/>
      <c r="N53" s="134"/>
      <c r="O53" s="134"/>
      <c r="P53" s="134"/>
      <c r="Q53" s="134"/>
      <c r="R53" s="134"/>
      <c r="S53" s="134"/>
      <c r="T53" s="134"/>
      <c r="U53" s="134"/>
      <c r="V53" s="134"/>
      <c r="W53" s="134"/>
      <c r="X53" s="134"/>
      <c r="Y53" s="134"/>
      <c r="Z53" s="134"/>
      <c r="AA53" s="134"/>
      <c r="AB53" s="134"/>
      <c r="AC53" s="134"/>
      <c r="AD53" s="134"/>
      <c r="AE53" s="134"/>
      <c r="AF53" s="134"/>
      <c r="AG53" s="134"/>
      <c r="AH53" s="134"/>
      <c r="AI53" s="134"/>
      <c r="AJ53" s="134"/>
      <c r="AK53" s="134"/>
      <c r="AL53" s="134"/>
      <c r="AM53" s="134"/>
      <c r="AN53" s="134"/>
      <c r="AO53" s="134"/>
      <c r="AP53" s="134"/>
      <c r="AQ53" s="134"/>
      <c r="AR53" s="134"/>
      <c r="AS53" s="134"/>
      <c r="AT53" s="134"/>
      <c r="AU53" s="134"/>
      <c r="AV53" s="134"/>
      <c r="AW53" s="134"/>
      <c r="AX53" s="137"/>
    </row>
    <row r="54" spans="2:56" ht="34.5" customHeight="1" x14ac:dyDescent="0.25">
      <c r="B54" s="182" t="s">
        <v>145</v>
      </c>
      <c r="C54" s="139"/>
      <c r="D54" s="139"/>
      <c r="E54" s="139"/>
      <c r="F54" s="139"/>
      <c r="G54" s="139"/>
      <c r="H54" s="139"/>
      <c r="I54" s="139"/>
      <c r="J54" s="139"/>
      <c r="K54" s="139"/>
      <c r="L54" s="139"/>
      <c r="M54" s="139"/>
      <c r="N54" s="139"/>
      <c r="O54" s="139"/>
      <c r="P54" s="139"/>
      <c r="Q54" s="139"/>
      <c r="R54" s="139"/>
      <c r="S54" s="139"/>
      <c r="T54" s="139"/>
      <c r="U54" s="139"/>
      <c r="V54" s="139"/>
      <c r="W54" s="139"/>
      <c r="X54" s="139"/>
      <c r="Y54" s="139"/>
      <c r="Z54" s="139"/>
      <c r="AA54" s="139"/>
      <c r="AB54" s="139"/>
      <c r="AC54" s="139"/>
      <c r="AD54" s="139"/>
      <c r="AE54" s="139"/>
      <c r="AF54" s="139"/>
      <c r="AG54" s="139"/>
      <c r="AH54" s="139"/>
      <c r="AI54" s="139"/>
      <c r="AJ54" s="139"/>
      <c r="AK54" s="139"/>
      <c r="AL54" s="139"/>
      <c r="AM54" s="139"/>
      <c r="AN54" s="139"/>
      <c r="AO54" s="139"/>
      <c r="AP54" s="139"/>
      <c r="AQ54" s="139"/>
      <c r="AR54" s="139"/>
      <c r="AS54" s="139"/>
      <c r="AT54" s="139"/>
      <c r="AU54" s="139"/>
      <c r="AV54" s="139"/>
      <c r="AW54" s="139"/>
      <c r="AX54" s="183"/>
    </row>
    <row r="55" spans="2:56" ht="21.75" customHeight="1" x14ac:dyDescent="0.25">
      <c r="B55" s="181" t="s">
        <v>32</v>
      </c>
      <c r="C55" s="134"/>
      <c r="D55" s="134"/>
      <c r="E55" s="134"/>
      <c r="F55" s="134"/>
      <c r="G55" s="134"/>
      <c r="H55" s="134"/>
      <c r="I55" s="134"/>
      <c r="J55" s="134"/>
      <c r="K55" s="134"/>
      <c r="L55" s="134"/>
      <c r="M55" s="134"/>
      <c r="N55" s="134"/>
      <c r="O55" s="134"/>
      <c r="P55" s="134"/>
      <c r="Q55" s="134"/>
      <c r="R55" s="134"/>
      <c r="S55" s="134"/>
      <c r="T55" s="134"/>
      <c r="U55" s="134"/>
      <c r="V55" s="134"/>
      <c r="W55" s="134"/>
      <c r="X55" s="134"/>
      <c r="Y55" s="134"/>
      <c r="Z55" s="134"/>
      <c r="AA55" s="134"/>
      <c r="AB55" s="134"/>
      <c r="AC55" s="134"/>
      <c r="AD55" s="134"/>
      <c r="AE55" s="134"/>
      <c r="AF55" s="134"/>
      <c r="AG55" s="134"/>
      <c r="AH55" s="134"/>
      <c r="AI55" s="134"/>
      <c r="AJ55" s="134"/>
      <c r="AK55" s="134"/>
      <c r="AL55" s="134"/>
      <c r="AM55" s="134"/>
      <c r="AN55" s="134"/>
      <c r="AO55" s="134"/>
      <c r="AP55" s="134"/>
      <c r="AQ55" s="134"/>
      <c r="AR55" s="134"/>
      <c r="AS55" s="134"/>
      <c r="AT55" s="134"/>
      <c r="AU55" s="134"/>
      <c r="AV55" s="134"/>
      <c r="AW55" s="134"/>
      <c r="AX55" s="137"/>
    </row>
    <row r="56" spans="2:56" ht="146.25" customHeight="1" x14ac:dyDescent="0.25">
      <c r="B56" s="184" t="s">
        <v>153</v>
      </c>
      <c r="C56" s="142"/>
      <c r="D56" s="142"/>
      <c r="E56" s="142"/>
      <c r="F56" s="142"/>
      <c r="G56" s="142"/>
      <c r="H56" s="142"/>
      <c r="I56" s="142"/>
      <c r="J56" s="142"/>
      <c r="K56" s="142"/>
      <c r="L56" s="142"/>
      <c r="M56" s="142"/>
      <c r="N56" s="142"/>
      <c r="O56" s="142"/>
      <c r="P56" s="142"/>
      <c r="Q56" s="142"/>
      <c r="R56" s="142"/>
      <c r="S56" s="142"/>
      <c r="T56" s="142"/>
      <c r="U56" s="142"/>
      <c r="V56" s="142"/>
      <c r="W56" s="142"/>
      <c r="X56" s="142"/>
      <c r="Y56" s="142"/>
      <c r="Z56" s="142"/>
      <c r="AA56" s="142"/>
      <c r="AB56" s="142"/>
      <c r="AC56" s="142"/>
      <c r="AD56" s="142"/>
      <c r="AE56" s="142"/>
      <c r="AF56" s="142"/>
      <c r="AG56" s="142"/>
      <c r="AH56" s="142"/>
      <c r="AI56" s="142"/>
      <c r="AJ56" s="142"/>
      <c r="AK56" s="142"/>
      <c r="AL56" s="142"/>
      <c r="AM56" s="142"/>
      <c r="AN56" s="142"/>
      <c r="AO56" s="142"/>
      <c r="AP56" s="142"/>
      <c r="AQ56" s="142"/>
      <c r="AR56" s="142"/>
      <c r="AS56" s="142"/>
      <c r="AT56" s="142"/>
      <c r="AU56" s="142"/>
      <c r="AV56" s="142"/>
      <c r="AW56" s="142"/>
      <c r="AX56" s="185"/>
      <c r="BB56" s="51"/>
      <c r="BC56" s="52"/>
      <c r="BD56" s="53"/>
    </row>
    <row r="57" spans="2:56" ht="3.75" customHeight="1" x14ac:dyDescent="0.25">
      <c r="B57" s="184"/>
      <c r="C57" s="142"/>
      <c r="D57" s="142"/>
      <c r="E57" s="142"/>
      <c r="F57" s="142"/>
      <c r="G57" s="142"/>
      <c r="H57" s="142"/>
      <c r="I57" s="142"/>
      <c r="J57" s="142"/>
      <c r="K57" s="142"/>
      <c r="L57" s="142"/>
      <c r="M57" s="142"/>
      <c r="N57" s="142"/>
      <c r="O57" s="142"/>
      <c r="P57" s="142"/>
      <c r="Q57" s="142"/>
      <c r="R57" s="142"/>
      <c r="S57" s="142"/>
      <c r="T57" s="142"/>
      <c r="U57" s="142"/>
      <c r="V57" s="142"/>
      <c r="W57" s="142"/>
      <c r="X57" s="142"/>
      <c r="Y57" s="142"/>
      <c r="Z57" s="142"/>
      <c r="AA57" s="142"/>
      <c r="AB57" s="142"/>
      <c r="AC57" s="142"/>
      <c r="AD57" s="142"/>
      <c r="AE57" s="142"/>
      <c r="AF57" s="142"/>
      <c r="AG57" s="142"/>
      <c r="AH57" s="142"/>
      <c r="AI57" s="142"/>
      <c r="AJ57" s="142"/>
      <c r="AK57" s="142"/>
      <c r="AL57" s="142"/>
      <c r="AM57" s="142"/>
      <c r="AN57" s="142"/>
      <c r="AO57" s="142"/>
      <c r="AP57" s="142"/>
      <c r="AQ57" s="142"/>
      <c r="AR57" s="142"/>
      <c r="AS57" s="142"/>
      <c r="AT57" s="142"/>
      <c r="AU57" s="142"/>
      <c r="AV57" s="142"/>
      <c r="AW57" s="142"/>
      <c r="AX57" s="185"/>
      <c r="BB57" s="54"/>
      <c r="BD57" s="53"/>
    </row>
    <row r="58" spans="2:56" ht="58.5" customHeight="1" x14ac:dyDescent="0.25">
      <c r="B58" s="186" t="s">
        <v>154</v>
      </c>
      <c r="C58" s="187"/>
      <c r="D58" s="187"/>
      <c r="E58" s="187"/>
      <c r="F58" s="187"/>
      <c r="G58" s="187"/>
      <c r="H58" s="187"/>
      <c r="I58" s="187"/>
      <c r="J58" s="187"/>
      <c r="K58" s="187"/>
      <c r="L58" s="187"/>
      <c r="M58" s="187"/>
      <c r="N58" s="187"/>
      <c r="O58" s="187"/>
      <c r="P58" s="187"/>
      <c r="Q58" s="187"/>
      <c r="R58" s="187"/>
      <c r="S58" s="187"/>
      <c r="T58" s="187"/>
      <c r="U58" s="187"/>
      <c r="V58" s="187"/>
      <c r="W58" s="187"/>
      <c r="X58" s="187"/>
      <c r="Y58" s="187"/>
      <c r="Z58" s="187"/>
      <c r="AA58" s="187"/>
      <c r="AB58" s="187"/>
      <c r="AC58" s="187"/>
      <c r="AD58" s="187"/>
      <c r="AE58" s="187"/>
      <c r="AF58" s="187"/>
      <c r="AG58" s="187"/>
      <c r="AH58" s="187"/>
      <c r="AI58" s="187"/>
      <c r="AJ58" s="187"/>
      <c r="AK58" s="187"/>
      <c r="AL58" s="187"/>
      <c r="AM58" s="187"/>
      <c r="AN58" s="187"/>
      <c r="AO58" s="187"/>
      <c r="AP58" s="187"/>
      <c r="AQ58" s="187"/>
      <c r="AR58" s="187"/>
      <c r="AS58" s="187"/>
      <c r="AT58" s="187"/>
      <c r="AU58" s="187"/>
      <c r="AV58" s="187"/>
      <c r="AW58" s="187"/>
      <c r="AX58" s="188"/>
      <c r="BD58" s="55"/>
    </row>
    <row r="59" spans="2:56" ht="112.5" customHeight="1" thickBot="1" x14ac:dyDescent="0.3">
      <c r="B59" s="189"/>
      <c r="C59" s="190"/>
      <c r="D59" s="190"/>
      <c r="E59" s="190"/>
      <c r="F59" s="190"/>
      <c r="G59" s="190"/>
      <c r="H59" s="190"/>
      <c r="I59" s="190"/>
      <c r="J59" s="190"/>
      <c r="K59" s="190"/>
      <c r="L59" s="190"/>
      <c r="M59" s="190"/>
      <c r="N59" s="190"/>
      <c r="O59" s="190"/>
      <c r="P59" s="190"/>
      <c r="Q59" s="190"/>
      <c r="R59" s="190"/>
      <c r="S59" s="190"/>
      <c r="T59" s="190"/>
      <c r="U59" s="190"/>
      <c r="V59" s="190"/>
      <c r="W59" s="190"/>
      <c r="X59" s="190"/>
      <c r="Y59" s="190"/>
      <c r="Z59" s="190"/>
      <c r="AA59" s="190"/>
      <c r="AB59" s="190"/>
      <c r="AC59" s="190"/>
      <c r="AD59" s="190"/>
      <c r="AE59" s="190"/>
      <c r="AF59" s="190"/>
      <c r="AG59" s="190"/>
      <c r="AH59" s="190"/>
      <c r="AI59" s="190"/>
      <c r="AJ59" s="190"/>
      <c r="AK59" s="190"/>
      <c r="AL59" s="190"/>
      <c r="AM59" s="190"/>
      <c r="AN59" s="190"/>
      <c r="AO59" s="190"/>
      <c r="AP59" s="190"/>
      <c r="AQ59" s="190"/>
      <c r="AR59" s="190"/>
      <c r="AS59" s="190"/>
      <c r="AT59" s="190"/>
      <c r="AU59" s="190"/>
      <c r="AV59" s="190"/>
      <c r="AW59" s="190"/>
      <c r="AX59" s="191"/>
    </row>
    <row r="60" spans="2:56" ht="6" customHeight="1" thickBot="1" x14ac:dyDescent="0.3"/>
    <row r="61" spans="2:56" ht="46.7" customHeight="1" x14ac:dyDescent="0.25">
      <c r="B61" s="192" t="s">
        <v>142</v>
      </c>
      <c r="C61" s="132"/>
      <c r="D61" s="132"/>
      <c r="E61" s="132"/>
      <c r="F61" s="132"/>
      <c r="G61" s="132"/>
      <c r="H61" s="132"/>
      <c r="I61" s="132"/>
      <c r="J61" s="132"/>
      <c r="K61" s="132"/>
      <c r="L61" s="132"/>
      <c r="M61" s="132"/>
      <c r="N61" s="132"/>
      <c r="O61" s="132"/>
      <c r="P61" s="132"/>
      <c r="Q61" s="132"/>
      <c r="R61" s="132"/>
      <c r="S61" s="132"/>
      <c r="T61" s="132"/>
      <c r="U61" s="132"/>
      <c r="V61" s="132"/>
      <c r="W61" s="132"/>
      <c r="X61" s="132"/>
      <c r="Y61" s="132"/>
      <c r="Z61" s="132"/>
      <c r="AA61" s="193" t="s">
        <v>146</v>
      </c>
      <c r="AB61" s="132"/>
      <c r="AC61" s="132"/>
      <c r="AD61" s="132"/>
      <c r="AE61" s="132"/>
      <c r="AF61" s="132"/>
      <c r="AG61" s="132"/>
      <c r="AH61" s="132"/>
      <c r="AI61" s="132"/>
      <c r="AJ61" s="132"/>
      <c r="AK61" s="132"/>
      <c r="AL61" s="132"/>
      <c r="AM61" s="132"/>
      <c r="AN61" s="132"/>
      <c r="AO61" s="132"/>
      <c r="AP61" s="132"/>
      <c r="AQ61" s="132"/>
      <c r="AR61" s="132"/>
      <c r="AS61" s="132"/>
      <c r="AT61" s="132"/>
      <c r="AU61" s="132"/>
      <c r="AV61" s="132"/>
      <c r="AW61" s="132"/>
      <c r="AX61" s="194"/>
    </row>
    <row r="62" spans="2:56" ht="23.85" customHeight="1" x14ac:dyDescent="0.25">
      <c r="B62" s="181" t="s">
        <v>144</v>
      </c>
      <c r="C62" s="134"/>
      <c r="D62" s="134"/>
      <c r="E62" s="134"/>
      <c r="F62" s="134"/>
      <c r="G62" s="134"/>
      <c r="H62" s="134"/>
      <c r="I62" s="134"/>
      <c r="J62" s="134"/>
      <c r="K62" s="134"/>
      <c r="L62" s="134"/>
      <c r="M62" s="134"/>
      <c r="N62" s="134"/>
      <c r="O62" s="134"/>
      <c r="P62" s="134"/>
      <c r="Q62" s="134"/>
      <c r="R62" s="134"/>
      <c r="S62" s="134"/>
      <c r="T62" s="134"/>
      <c r="U62" s="134"/>
      <c r="V62" s="134"/>
      <c r="W62" s="134"/>
      <c r="X62" s="134"/>
      <c r="Y62" s="134"/>
      <c r="Z62" s="134"/>
      <c r="AA62" s="134"/>
      <c r="AB62" s="134"/>
      <c r="AC62" s="134"/>
      <c r="AD62" s="134"/>
      <c r="AE62" s="134"/>
      <c r="AF62" s="134"/>
      <c r="AG62" s="134"/>
      <c r="AH62" s="134"/>
      <c r="AI62" s="134"/>
      <c r="AJ62" s="134"/>
      <c r="AK62" s="134"/>
      <c r="AL62" s="134"/>
      <c r="AM62" s="134"/>
      <c r="AN62" s="134"/>
      <c r="AO62" s="134"/>
      <c r="AP62" s="134"/>
      <c r="AQ62" s="134"/>
      <c r="AR62" s="134"/>
      <c r="AS62" s="134"/>
      <c r="AT62" s="134"/>
      <c r="AU62" s="134"/>
      <c r="AV62" s="134"/>
      <c r="AW62" s="134"/>
      <c r="AX62" s="137"/>
    </row>
    <row r="63" spans="2:56" ht="57" customHeight="1" x14ac:dyDescent="0.25">
      <c r="B63" s="186" t="s">
        <v>147</v>
      </c>
      <c r="C63" s="198"/>
      <c r="D63" s="198"/>
      <c r="E63" s="198"/>
      <c r="F63" s="198"/>
      <c r="G63" s="198"/>
      <c r="H63" s="198"/>
      <c r="I63" s="198"/>
      <c r="J63" s="198"/>
      <c r="K63" s="198"/>
      <c r="L63" s="198"/>
      <c r="M63" s="198"/>
      <c r="N63" s="198"/>
      <c r="O63" s="198"/>
      <c r="P63" s="198"/>
      <c r="Q63" s="198"/>
      <c r="R63" s="198"/>
      <c r="S63" s="198"/>
      <c r="T63" s="198"/>
      <c r="U63" s="198"/>
      <c r="V63" s="198"/>
      <c r="W63" s="198"/>
      <c r="X63" s="198"/>
      <c r="Y63" s="198"/>
      <c r="Z63" s="198"/>
      <c r="AA63" s="198"/>
      <c r="AB63" s="198"/>
      <c r="AC63" s="198"/>
      <c r="AD63" s="198"/>
      <c r="AE63" s="198"/>
      <c r="AF63" s="198"/>
      <c r="AG63" s="198"/>
      <c r="AH63" s="198"/>
      <c r="AI63" s="198"/>
      <c r="AJ63" s="198"/>
      <c r="AK63" s="198"/>
      <c r="AL63" s="198"/>
      <c r="AM63" s="198"/>
      <c r="AN63" s="198"/>
      <c r="AO63" s="198"/>
      <c r="AP63" s="198"/>
      <c r="AQ63" s="198"/>
      <c r="AR63" s="198"/>
      <c r="AS63" s="198"/>
      <c r="AT63" s="198"/>
      <c r="AU63" s="198"/>
      <c r="AV63" s="198"/>
      <c r="AW63" s="198"/>
      <c r="AX63" s="199"/>
    </row>
    <row r="64" spans="2:56" ht="20.100000000000001" customHeight="1" x14ac:dyDescent="0.25">
      <c r="B64" s="181" t="s">
        <v>148</v>
      </c>
      <c r="C64" s="134"/>
      <c r="D64" s="134"/>
      <c r="E64" s="134"/>
      <c r="F64" s="134"/>
      <c r="G64" s="134"/>
      <c r="H64" s="134"/>
      <c r="I64" s="134"/>
      <c r="J64" s="134"/>
      <c r="K64" s="134"/>
      <c r="L64" s="134"/>
      <c r="M64" s="134"/>
      <c r="N64" s="134"/>
      <c r="O64" s="134"/>
      <c r="P64" s="134"/>
      <c r="Q64" s="134"/>
      <c r="R64" s="134"/>
      <c r="S64" s="134"/>
      <c r="T64" s="134"/>
      <c r="U64" s="134"/>
      <c r="V64" s="134"/>
      <c r="W64" s="134"/>
      <c r="X64" s="134"/>
      <c r="Y64" s="134"/>
      <c r="Z64" s="134"/>
      <c r="AA64" s="134"/>
      <c r="AB64" s="134"/>
      <c r="AC64" s="134"/>
      <c r="AD64" s="134"/>
      <c r="AE64" s="134"/>
      <c r="AF64" s="134"/>
      <c r="AG64" s="134"/>
      <c r="AH64" s="134"/>
      <c r="AI64" s="134"/>
      <c r="AJ64" s="134"/>
      <c r="AK64" s="134"/>
      <c r="AL64" s="134"/>
      <c r="AM64" s="134"/>
      <c r="AN64" s="134"/>
      <c r="AO64" s="134"/>
      <c r="AP64" s="134"/>
      <c r="AQ64" s="134"/>
      <c r="AR64" s="134"/>
      <c r="AS64" s="134"/>
      <c r="AT64" s="134"/>
      <c r="AU64" s="134"/>
      <c r="AV64" s="134"/>
      <c r="AW64" s="134"/>
      <c r="AX64" s="137"/>
    </row>
    <row r="65" spans="2:54" ht="161.25" customHeight="1" x14ac:dyDescent="0.25">
      <c r="B65" s="138" t="s">
        <v>155</v>
      </c>
      <c r="C65" s="139"/>
      <c r="D65" s="139"/>
      <c r="E65" s="139"/>
      <c r="F65" s="139"/>
      <c r="G65" s="139"/>
      <c r="H65" s="139"/>
      <c r="I65" s="139"/>
      <c r="J65" s="139"/>
      <c r="K65" s="139"/>
      <c r="L65" s="139"/>
      <c r="M65" s="139"/>
      <c r="N65" s="139"/>
      <c r="O65" s="139"/>
      <c r="P65" s="139"/>
      <c r="Q65" s="139"/>
      <c r="R65" s="139"/>
      <c r="S65" s="139"/>
      <c r="T65" s="139"/>
      <c r="U65" s="139"/>
      <c r="V65" s="139"/>
      <c r="W65" s="139"/>
      <c r="X65" s="139"/>
      <c r="Y65" s="139"/>
      <c r="Z65" s="139"/>
      <c r="AA65" s="139"/>
      <c r="AB65" s="139"/>
      <c r="AC65" s="139"/>
      <c r="AD65" s="139"/>
      <c r="AE65" s="139"/>
      <c r="AF65" s="139"/>
      <c r="AG65" s="139"/>
      <c r="AH65" s="139"/>
      <c r="AI65" s="139"/>
      <c r="AJ65" s="139"/>
      <c r="AK65" s="139"/>
      <c r="AL65" s="139"/>
      <c r="AM65" s="139"/>
      <c r="AN65" s="139"/>
      <c r="AO65" s="139"/>
      <c r="AP65" s="139"/>
      <c r="AQ65" s="139"/>
      <c r="AR65" s="139"/>
      <c r="AS65" s="139"/>
      <c r="AT65" s="139"/>
      <c r="AU65" s="139"/>
      <c r="AV65" s="139"/>
      <c r="AW65" s="139"/>
      <c r="AX65" s="183"/>
      <c r="BB65" s="49"/>
    </row>
    <row r="66" spans="2:54" ht="24.2" customHeight="1" x14ac:dyDescent="0.25">
      <c r="B66" s="181" t="s">
        <v>33</v>
      </c>
      <c r="C66" s="134"/>
      <c r="D66" s="134"/>
      <c r="E66" s="134"/>
      <c r="F66" s="134"/>
      <c r="G66" s="134"/>
      <c r="H66" s="134"/>
      <c r="I66" s="134"/>
      <c r="J66" s="134"/>
      <c r="K66" s="134"/>
      <c r="L66" s="134"/>
      <c r="M66" s="134"/>
      <c r="N66" s="134"/>
      <c r="O66" s="134"/>
      <c r="P66" s="134"/>
      <c r="Q66" s="134"/>
      <c r="R66" s="134"/>
      <c r="S66" s="134"/>
      <c r="T66" s="134"/>
      <c r="U66" s="134"/>
      <c r="V66" s="134"/>
      <c r="W66" s="134"/>
      <c r="X66" s="134"/>
      <c r="Y66" s="134"/>
      <c r="Z66" s="134"/>
      <c r="AA66" s="134"/>
      <c r="AB66" s="134"/>
      <c r="AC66" s="134"/>
      <c r="AD66" s="134"/>
      <c r="AE66" s="134"/>
      <c r="AF66" s="134"/>
      <c r="AG66" s="134"/>
      <c r="AH66" s="134"/>
      <c r="AI66" s="134"/>
      <c r="AJ66" s="134"/>
      <c r="AK66" s="134"/>
      <c r="AL66" s="134"/>
      <c r="AM66" s="134"/>
      <c r="AN66" s="134"/>
      <c r="AO66" s="134"/>
      <c r="AP66" s="134"/>
      <c r="AQ66" s="134"/>
      <c r="AR66" s="134"/>
      <c r="AS66" s="134"/>
      <c r="AT66" s="134"/>
      <c r="AU66" s="134"/>
      <c r="AV66" s="134"/>
      <c r="AW66" s="134"/>
      <c r="AX66" s="137"/>
    </row>
    <row r="67" spans="2:54" ht="67.5" customHeight="1" thickBot="1" x14ac:dyDescent="0.3">
      <c r="B67" s="200" t="s">
        <v>152</v>
      </c>
      <c r="C67" s="141"/>
      <c r="D67" s="141"/>
      <c r="E67" s="141"/>
      <c r="F67" s="141"/>
      <c r="G67" s="141"/>
      <c r="H67" s="141"/>
      <c r="I67" s="141"/>
      <c r="J67" s="141"/>
      <c r="K67" s="141"/>
      <c r="L67" s="141"/>
      <c r="M67" s="141"/>
      <c r="N67" s="141"/>
      <c r="O67" s="141"/>
      <c r="P67" s="141"/>
      <c r="Q67" s="141"/>
      <c r="R67" s="141"/>
      <c r="S67" s="141"/>
      <c r="T67" s="141"/>
      <c r="U67" s="141"/>
      <c r="V67" s="141"/>
      <c r="W67" s="141"/>
      <c r="X67" s="141"/>
      <c r="Y67" s="141"/>
      <c r="Z67" s="141"/>
      <c r="AA67" s="141"/>
      <c r="AB67" s="141"/>
      <c r="AC67" s="141"/>
      <c r="AD67" s="141"/>
      <c r="AE67" s="141"/>
      <c r="AF67" s="141"/>
      <c r="AG67" s="141"/>
      <c r="AH67" s="141"/>
      <c r="AI67" s="141"/>
      <c r="AJ67" s="141"/>
      <c r="AK67" s="141"/>
      <c r="AL67" s="141"/>
      <c r="AM67" s="141"/>
      <c r="AN67" s="141"/>
      <c r="AO67" s="141"/>
      <c r="AP67" s="141"/>
      <c r="AQ67" s="141"/>
      <c r="AR67" s="141"/>
      <c r="AS67" s="141"/>
      <c r="AT67" s="141"/>
      <c r="AU67" s="141"/>
      <c r="AV67" s="141"/>
      <c r="AW67" s="141"/>
      <c r="AX67" s="201"/>
    </row>
    <row r="68" spans="2:54" ht="6.75" customHeight="1" x14ac:dyDescent="0.25"/>
    <row r="69" spans="2:54" ht="6.75" customHeight="1" x14ac:dyDescent="0.25"/>
    <row r="70" spans="2:54" ht="6.75" customHeight="1" x14ac:dyDescent="0.25"/>
    <row r="71" spans="2:54" ht="18" customHeight="1" x14ac:dyDescent="0.25">
      <c r="C71" s="147" t="s">
        <v>149</v>
      </c>
      <c r="D71" s="134"/>
      <c r="E71" s="134"/>
      <c r="F71" s="134"/>
      <c r="G71" s="134"/>
      <c r="H71" s="134"/>
      <c r="I71" s="134"/>
      <c r="J71" s="134"/>
      <c r="K71" s="134"/>
      <c r="L71" s="134"/>
      <c r="M71" s="134"/>
      <c r="N71" s="134"/>
      <c r="O71" s="134"/>
      <c r="P71" s="134"/>
      <c r="Q71" s="134"/>
      <c r="R71" s="134"/>
      <c r="S71" s="134"/>
      <c r="T71" s="134"/>
      <c r="U71" s="134"/>
      <c r="V71" s="134"/>
      <c r="W71" s="134"/>
      <c r="X71" s="134"/>
      <c r="Y71" s="134"/>
      <c r="Z71" s="134"/>
      <c r="AA71" s="134"/>
      <c r="AB71" s="134"/>
      <c r="AC71" s="134"/>
      <c r="AD71" s="134"/>
      <c r="AE71" s="134"/>
      <c r="AF71" s="134"/>
      <c r="AG71" s="134"/>
      <c r="AH71" s="134"/>
      <c r="AI71" s="134"/>
      <c r="AJ71" s="134"/>
      <c r="AK71" s="134"/>
      <c r="AL71" s="134"/>
      <c r="AM71" s="134"/>
      <c r="AN71" s="134"/>
      <c r="AO71" s="134"/>
      <c r="AP71" s="134"/>
      <c r="AQ71" s="134"/>
      <c r="AR71" s="134"/>
      <c r="AS71" s="134"/>
      <c r="AT71" s="134"/>
    </row>
    <row r="72" spans="2:54" ht="1.9" customHeight="1" thickBot="1" x14ac:dyDescent="0.3"/>
    <row r="73" spans="2:54" ht="179.25" customHeight="1" thickBot="1" x14ac:dyDescent="0.3">
      <c r="E73" s="195" t="s">
        <v>150</v>
      </c>
      <c r="F73" s="196"/>
      <c r="G73" s="196"/>
      <c r="H73" s="196"/>
      <c r="I73" s="196"/>
      <c r="J73" s="196"/>
      <c r="K73" s="196"/>
      <c r="L73" s="196"/>
      <c r="M73" s="196"/>
      <c r="N73" s="196"/>
      <c r="O73" s="196"/>
      <c r="P73" s="196"/>
      <c r="Q73" s="196"/>
      <c r="R73" s="196"/>
      <c r="S73" s="196"/>
      <c r="T73" s="196"/>
      <c r="U73" s="196"/>
      <c r="V73" s="196"/>
      <c r="W73" s="196"/>
      <c r="X73" s="196"/>
      <c r="Y73" s="196"/>
      <c r="Z73" s="196"/>
      <c r="AA73" s="196"/>
      <c r="AB73" s="196"/>
      <c r="AC73" s="196"/>
      <c r="AD73" s="196"/>
      <c r="AE73" s="196"/>
      <c r="AF73" s="196"/>
      <c r="AG73" s="196"/>
      <c r="AH73" s="196"/>
      <c r="AI73" s="196"/>
      <c r="AJ73" s="196"/>
      <c r="AK73" s="196"/>
      <c r="AL73" s="196"/>
      <c r="AM73" s="196"/>
      <c r="AN73" s="196"/>
      <c r="AO73" s="196"/>
      <c r="AP73" s="196"/>
      <c r="AQ73" s="196"/>
      <c r="AR73" s="196"/>
      <c r="AS73" s="196"/>
      <c r="AT73" s="196"/>
      <c r="AU73" s="196"/>
      <c r="AV73" s="196"/>
      <c r="AW73" s="197"/>
    </row>
    <row r="74" spans="2:54" ht="0" hidden="1" customHeight="1" x14ac:dyDescent="0.25"/>
    <row r="75" spans="2:54" ht="6.6" customHeight="1" x14ac:dyDescent="0.25"/>
    <row r="77" spans="2:54" x14ac:dyDescent="0.25">
      <c r="AH77" s="126" t="s">
        <v>156</v>
      </c>
      <c r="AI77" s="126"/>
      <c r="AJ77" s="126"/>
      <c r="AK77" s="126"/>
      <c r="AL77" s="126"/>
      <c r="AM77" s="126"/>
      <c r="AN77" s="126"/>
      <c r="AO77" s="126"/>
      <c r="AP77" s="126"/>
      <c r="AQ77" s="126"/>
      <c r="AR77" s="126"/>
      <c r="AS77" s="126"/>
      <c r="AT77" s="126"/>
      <c r="AU77" s="126"/>
      <c r="AV77" s="126"/>
    </row>
  </sheetData>
  <mergeCells count="91">
    <mergeCell ref="C71:AT71"/>
    <mergeCell ref="E73:AW73"/>
    <mergeCell ref="B63:AX63"/>
    <mergeCell ref="B64:AX64"/>
    <mergeCell ref="B65:AX65"/>
    <mergeCell ref="B66:AX66"/>
    <mergeCell ref="B67:AX67"/>
    <mergeCell ref="B56:AX57"/>
    <mergeCell ref="B58:AX59"/>
    <mergeCell ref="B61:Z61"/>
    <mergeCell ref="AA61:AX61"/>
    <mergeCell ref="B62:AX62"/>
    <mergeCell ref="B52:Z52"/>
    <mergeCell ref="AA52:AX52"/>
    <mergeCell ref="B53:AX53"/>
    <mergeCell ref="B54:AX54"/>
    <mergeCell ref="B55:AX55"/>
    <mergeCell ref="AG48:AH48"/>
    <mergeCell ref="AI48:AJ48"/>
    <mergeCell ref="AK48:AL48"/>
    <mergeCell ref="AM48:AQ48"/>
    <mergeCell ref="D50:AQ50"/>
    <mergeCell ref="D48:O48"/>
    <mergeCell ref="P48:V48"/>
    <mergeCell ref="X48:AB48"/>
    <mergeCell ref="AC48:AD48"/>
    <mergeCell ref="AE48:AF48"/>
    <mergeCell ref="AC47:AD47"/>
    <mergeCell ref="AE47:AF47"/>
    <mergeCell ref="AC46:AD46"/>
    <mergeCell ref="AE46:AF46"/>
    <mergeCell ref="AG46:AH46"/>
    <mergeCell ref="D46:O46"/>
    <mergeCell ref="P46:V46"/>
    <mergeCell ref="X46:AB46"/>
    <mergeCell ref="D47:O47"/>
    <mergeCell ref="P47:V47"/>
    <mergeCell ref="X47:AB47"/>
    <mergeCell ref="AG47:AH47"/>
    <mergeCell ref="AI47:AJ47"/>
    <mergeCell ref="AK47:AL47"/>
    <mergeCell ref="AM47:AQ47"/>
    <mergeCell ref="AI46:AJ46"/>
    <mergeCell ref="AK46:AL46"/>
    <mergeCell ref="AM46:AQ46"/>
    <mergeCell ref="AJ40:AQ40"/>
    <mergeCell ref="K41:X41"/>
    <mergeCell ref="Y41:AE41"/>
    <mergeCell ref="AF41:AI41"/>
    <mergeCell ref="AJ41:AQ41"/>
    <mergeCell ref="K40:X40"/>
    <mergeCell ref="Y40:AE40"/>
    <mergeCell ref="AF40:AI40"/>
    <mergeCell ref="D44:AQ44"/>
    <mergeCell ref="D45:O45"/>
    <mergeCell ref="P45:V45"/>
    <mergeCell ref="W45:AB45"/>
    <mergeCell ref="AC45:AF45"/>
    <mergeCell ref="AG45:AJ45"/>
    <mergeCell ref="AK45:AQ45"/>
    <mergeCell ref="N32:AP32"/>
    <mergeCell ref="N34:AQ34"/>
    <mergeCell ref="N36:AQ36"/>
    <mergeCell ref="D37:AO37"/>
    <mergeCell ref="K39:AQ39"/>
    <mergeCell ref="N25:Y25"/>
    <mergeCell ref="AB25:AP25"/>
    <mergeCell ref="L27:AM27"/>
    <mergeCell ref="L29:AM29"/>
    <mergeCell ref="N30:AP30"/>
    <mergeCell ref="A1:AM1"/>
    <mergeCell ref="B3:S3"/>
    <mergeCell ref="T3:AX3"/>
    <mergeCell ref="B4:S4"/>
    <mergeCell ref="T4:AX4"/>
    <mergeCell ref="AH77:AV77"/>
    <mergeCell ref="B5:S5"/>
    <mergeCell ref="T5:AX5"/>
    <mergeCell ref="H7:AS7"/>
    <mergeCell ref="J22:AP22"/>
    <mergeCell ref="E23:AP23"/>
    <mergeCell ref="J9:AV9"/>
    <mergeCell ref="F11:AS11"/>
    <mergeCell ref="G14:AU14"/>
    <mergeCell ref="G16:AT16"/>
    <mergeCell ref="I18:AR18"/>
    <mergeCell ref="O19:R19"/>
    <mergeCell ref="V19:AR19"/>
    <mergeCell ref="M20:Q20"/>
    <mergeCell ref="U20:AR20"/>
    <mergeCell ref="L21:AP21"/>
  </mergeCells>
  <dataValidations count="16">
    <dataValidation allowBlank="1" showInputMessage="1" showErrorMessage="1" prompt="Monto ejecutado en el trimestre" sqref="H28 H30"/>
    <dataValidation allowBlank="1" showInputMessage="1" showErrorMessage="1" prompt="Meta alcanzada en el trimestre" sqref="G28:G30"/>
    <dataValidation allowBlank="1" showInputMessage="1" showErrorMessage="1" prompt="Monto presupuestado para el producto" sqref="F28 E29:F30 D28:D29"/>
    <dataValidation allowBlank="1" showInputMessage="1" showErrorMessage="1" prompt="Meta anual del indicador" sqref="E28 C28:C29"/>
    <dataValidation allowBlank="1" showInputMessage="1" showErrorMessage="1" prompt="Nombre del indicador" sqref="B28"/>
    <dataValidation allowBlank="1" showInputMessage="1" showErrorMessage="1" prompt="Nombre de cada producto" sqref="A28:A30"/>
    <dataValidation allowBlank="1" showInputMessage="1" showErrorMessage="1" prompt="¿En qué consiste el programa?" sqref="B19:J19"/>
    <dataValidation allowBlank="1" showInputMessage="1" showErrorMessage="1" prompt="Presupuesto del programa" sqref="A25:C25 F25"/>
    <dataValidation allowBlank="1" showInputMessage="1" showErrorMessage="1" prompt="Oportunidades de mejora identificadas" sqref="A43:J44"/>
    <dataValidation allowBlank="1" showInputMessage="1" showErrorMessage="1" prompt="De existir desvío, explicar razones." sqref="B40:J40 B36:J36"/>
    <dataValidation allowBlank="1" showInputMessage="1" showErrorMessage="1" prompt="1. Describir lo plasmado en el presupuesto_x000a_2. Describir lo alcanzado en términos financieros y de producción " sqref="B35:J35 B39:J39"/>
    <dataValidation allowBlank="1" showInputMessage="1" showErrorMessage="1" prompt="¿En qué consiste el producto? su objetivo" sqref="B34:J34 B38:J38"/>
    <dataValidation allowBlank="1" showInputMessage="1" showErrorMessage="1" prompt="Nombre del producto" sqref="B33:J33 B37:J37"/>
    <dataValidation allowBlank="1" showInputMessage="1" showErrorMessage="1" prompt="¿A quién va dirigido el programa?, ¿qué característica tiene esta población que requiere ser beneficiada?" sqref="B20:J20"/>
    <dataValidation allowBlank="1" showInputMessage="1" prompt="Nombre del capítulo" sqref="B8:B10 D8:D10"/>
    <dataValidation allowBlank="1" sqref="A8"/>
  </dataValidations>
  <pageMargins left="0.7" right="0.7" top="0.75" bottom="0.75" header="0.3" footer="0.3"/>
  <pageSetup scale="60" orientation="portrait" horizontalDpi="4294967295" verticalDpi="4294967295" r:id="rId1"/>
  <rowBreaks count="1" manualBreakCount="1">
    <brk id="4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1er Trimestre </vt:lpstr>
      <vt:lpstr>2do Trimestre</vt:lpstr>
      <vt:lpstr>3er Trimestre </vt:lpstr>
      <vt:lpstr>4to Trimestre</vt:lpstr>
      <vt:lpstr>Consolidado 2021</vt:lpstr>
      <vt:lpstr>'Consolidado 2021'!Área_de_impresión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Mariel Ramirez Peguero</cp:lastModifiedBy>
  <cp:lastPrinted>2022-03-21T18:36:00Z</cp:lastPrinted>
  <dcterms:created xsi:type="dcterms:W3CDTF">2021-03-22T15:50:10Z</dcterms:created>
  <dcterms:modified xsi:type="dcterms:W3CDTF">2022-03-23T20:44:38Z</dcterms:modified>
</cp:coreProperties>
</file>