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OPTI MARZO 2022\"/>
    </mc:Choice>
  </mc:AlternateContent>
  <bookViews>
    <workbookView xWindow="0" yWindow="0" windowWidth="21600" windowHeight="9480"/>
  </bookViews>
  <sheets>
    <sheet name="P2 Presupuesto Aprobado-Eje (2" sheetId="2" r:id="rId1"/>
  </sheets>
  <definedNames>
    <definedName name="_xlnm.Print_Area" localSheetId="0">'P2 Presupuesto Aprobado-Eje (2'!$A$2:$P$97</definedName>
    <definedName name="_xlnm.Print_Titles" localSheetId="0">'P2 Presupuesto Aprobado-Eje (2'!$2:$10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5" i="2" l="1"/>
  <c r="P56" i="2"/>
  <c r="P57" i="2"/>
  <c r="P58" i="2"/>
  <c r="P59" i="2"/>
  <c r="P60" i="2"/>
  <c r="P61" i="2"/>
  <c r="P62" i="2"/>
  <c r="P63" i="2"/>
  <c r="B12" i="2" l="1"/>
  <c r="B11" i="2" s="1"/>
  <c r="C12" i="2"/>
  <c r="D12" i="2"/>
  <c r="E12" i="2"/>
  <c r="F12" i="2"/>
  <c r="G12" i="2"/>
  <c r="G11" i="2" s="1"/>
  <c r="G85" i="2" s="1"/>
  <c r="H12" i="2"/>
  <c r="H11" i="2" s="1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C11" i="2" s="1"/>
  <c r="D54" i="2"/>
  <c r="E54" i="2"/>
  <c r="F54" i="2"/>
  <c r="P54" i="2" s="1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F11" i="2" l="1"/>
  <c r="P28" i="2"/>
  <c r="E11" i="2"/>
  <c r="E85" i="2" s="1"/>
  <c r="P18" i="2"/>
  <c r="P12" i="2"/>
  <c r="D11" i="2"/>
  <c r="O85" i="2"/>
  <c r="I85" i="2"/>
  <c r="C85" i="2"/>
  <c r="N85" i="2"/>
  <c r="H85" i="2"/>
  <c r="B85" i="2"/>
  <c r="K85" i="2"/>
  <c r="L85" i="2"/>
  <c r="F85" i="2"/>
  <c r="D85" i="2"/>
  <c r="P11" i="2" l="1"/>
  <c r="P85" i="2" s="1"/>
  <c r="P87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<sst xmlns="http://schemas.openxmlformats.org/spreadsheetml/2006/main" count="105" uniqueCount="105">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</sst>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6" fillId="0" borderId="0"/>
  </cellStyleXfs>
  <cellXfs count="4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164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5" fontId="2" fillId="2" borderId="9" xfId="0" applyNumberFormat="1" applyFont="1" applyFill="1" applyBorder="1"/>
    <xf numFmtId="164" fontId="2" fillId="2" borderId="9" xfId="1" applyFont="1" applyFill="1" applyBorder="1"/>
    <xf numFmtId="164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164" fontId="2" fillId="2" borderId="2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70" workbookViewId="0">
      <selection activeCell="F55" sqref="F55"/>
    </sheetView>
  </sheetViews>
  <sheetFormatPr baseColWidth="10" defaultColWidth="11.42578125" defaultRowHeight="15" x14ac:dyDescent="0.25"/>
  <cols>
    <col min="1" max="1" width="93.7109375" bestFit="1" customWidth="1"/>
    <col min="2" max="2" width="17.5703125" customWidth="1"/>
    <col min="3" max="3" width="16.7109375" customWidth="1"/>
    <col min="4" max="4" width="14.28515625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7" width="15.140625" bestFit="1" customWidth="1"/>
  </cols>
  <sheetData>
    <row r="3" spans="1:16" ht="28.5" customHeight="1" x14ac:dyDescent="0.35">
      <c r="A3" s="39" t="s">
        <v>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</row>
    <row r="4" spans="1:16" ht="21" customHeight="1" x14ac:dyDescent="0.25">
      <c r="A4" s="40" t="s">
        <v>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6" ht="15.75" x14ac:dyDescent="0.25">
      <c r="A5" s="42">
        <v>2022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16" ht="15.75" customHeight="1" x14ac:dyDescent="0.25">
      <c r="A6" s="44" t="s">
        <v>2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</row>
    <row r="7" spans="1:16" ht="15.75" customHeight="1" x14ac:dyDescent="0.25">
      <c r="A7" s="45" t="s">
        <v>3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</row>
    <row r="9" spans="1:16" ht="25.5" customHeight="1" x14ac:dyDescent="0.25">
      <c r="A9" s="33" t="s">
        <v>4</v>
      </c>
      <c r="B9" s="34" t="s">
        <v>5</v>
      </c>
      <c r="C9" s="34" t="s">
        <v>6</v>
      </c>
      <c r="D9" s="36" t="s">
        <v>7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8"/>
    </row>
    <row r="10" spans="1:16" x14ac:dyDescent="0.25">
      <c r="A10" s="33"/>
      <c r="B10" s="35"/>
      <c r="C10" s="35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490064557</v>
      </c>
      <c r="C11" s="4">
        <f t="shared" si="0"/>
        <v>0</v>
      </c>
      <c r="D11" s="4">
        <f t="shared" si="0"/>
        <v>24207221.669999998</v>
      </c>
      <c r="E11" s="4">
        <f t="shared" si="0"/>
        <v>28871642.830000002</v>
      </c>
      <c r="F11" s="4">
        <f t="shared" si="0"/>
        <v>35710885.840000004</v>
      </c>
      <c r="G11" s="4">
        <f t="shared" si="0"/>
        <v>0</v>
      </c>
      <c r="H11" s="4">
        <f t="shared" si="0"/>
        <v>0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88789750.340000004</v>
      </c>
    </row>
    <row r="12" spans="1:16" x14ac:dyDescent="0.25">
      <c r="A12" s="6" t="s">
        <v>22</v>
      </c>
      <c r="B12" s="7">
        <f t="shared" ref="B12:P12" si="1">+B13+B14+B16+B15+B17</f>
        <v>413837730</v>
      </c>
      <c r="C12" s="7">
        <f t="shared" si="1"/>
        <v>0</v>
      </c>
      <c r="D12" s="7">
        <f t="shared" si="1"/>
        <v>23855115.609999999</v>
      </c>
      <c r="E12" s="7">
        <f t="shared" si="1"/>
        <v>25771718.66</v>
      </c>
      <c r="F12" s="7">
        <f t="shared" si="1"/>
        <v>30598009.150000002</v>
      </c>
      <c r="G12" s="7">
        <f t="shared" si="1"/>
        <v>0</v>
      </c>
      <c r="H12" s="7">
        <f t="shared" si="1"/>
        <v>0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80224843.420000002</v>
      </c>
    </row>
    <row r="13" spans="1:16" x14ac:dyDescent="0.25">
      <c r="A13" s="8" t="s">
        <v>23</v>
      </c>
      <c r="B13" s="11">
        <v>275550195</v>
      </c>
      <c r="C13" s="9">
        <v>0</v>
      </c>
      <c r="D13" s="10">
        <v>20607156.329999998</v>
      </c>
      <c r="E13" s="10">
        <v>22049223</v>
      </c>
      <c r="F13" s="10">
        <v>25966866.600000001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68623245.930000007</v>
      </c>
    </row>
    <row r="14" spans="1:16" x14ac:dyDescent="0.25">
      <c r="A14" s="8" t="s">
        <v>24</v>
      </c>
      <c r="B14" s="11">
        <v>98402154</v>
      </c>
      <c r="C14" s="9">
        <v>0</v>
      </c>
      <c r="D14" s="10">
        <v>152000</v>
      </c>
      <c r="E14" s="10">
        <v>410000</v>
      </c>
      <c r="F14" s="10">
        <v>1124000</v>
      </c>
      <c r="G14" s="10">
        <v>0</v>
      </c>
      <c r="H14" s="10">
        <v>0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1686000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2468506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37416875</v>
      </c>
      <c r="C17" s="9">
        <v>0</v>
      </c>
      <c r="D17" s="10">
        <v>3095959.2800000003</v>
      </c>
      <c r="E17" s="10">
        <v>3312495.66</v>
      </c>
      <c r="F17" s="10">
        <v>3507142.5500000003</v>
      </c>
      <c r="G17" s="10">
        <v>0</v>
      </c>
      <c r="H17" s="10">
        <v>0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9915597.4900000002</v>
      </c>
    </row>
    <row r="18" spans="1:16" x14ac:dyDescent="0.25">
      <c r="A18" s="6" t="s">
        <v>28</v>
      </c>
      <c r="B18" s="7">
        <f t="shared" ref="B18:P18" si="2">+B19+B20+B21+B22+B23+B24+B25+B26+B27</f>
        <v>38112741</v>
      </c>
      <c r="C18" s="7">
        <f t="shared" si="2"/>
        <v>0</v>
      </c>
      <c r="D18" s="7">
        <f t="shared" si="2"/>
        <v>352106.06</v>
      </c>
      <c r="E18" s="7">
        <f t="shared" si="2"/>
        <v>3054565.07</v>
      </c>
      <c r="F18" s="7">
        <f t="shared" si="2"/>
        <v>3657219.59</v>
      </c>
      <c r="G18" s="7">
        <f t="shared" si="2"/>
        <v>0</v>
      </c>
      <c r="H18" s="7">
        <f t="shared" si="2"/>
        <v>0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7063890.7200000007</v>
      </c>
    </row>
    <row r="19" spans="1:16" x14ac:dyDescent="0.25">
      <c r="A19" s="8" t="s">
        <v>29</v>
      </c>
      <c r="B19" s="11">
        <v>7774000</v>
      </c>
      <c r="C19" s="9">
        <v>0</v>
      </c>
      <c r="D19" s="10">
        <v>308106.06</v>
      </c>
      <c r="E19" s="10">
        <v>927502.52</v>
      </c>
      <c r="F19" s="10">
        <v>956729.73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2192338.31</v>
      </c>
    </row>
    <row r="20" spans="1:16" x14ac:dyDescent="0.25">
      <c r="A20" s="8" t="s">
        <v>30</v>
      </c>
      <c r="B20" s="11">
        <v>1589466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0</v>
      </c>
    </row>
    <row r="21" spans="1:16" x14ac:dyDescent="0.25">
      <c r="A21" s="8" t="s">
        <v>31</v>
      </c>
      <c r="B21" s="11">
        <v>609253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94000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2543000</v>
      </c>
      <c r="C23" s="9">
        <v>0</v>
      </c>
      <c r="D23" s="10">
        <v>44000</v>
      </c>
      <c r="E23" s="10">
        <v>44000</v>
      </c>
      <c r="F23" s="10">
        <v>44000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132000</v>
      </c>
    </row>
    <row r="24" spans="1:16" x14ac:dyDescent="0.25">
      <c r="A24" s="8" t="s">
        <v>34</v>
      </c>
      <c r="B24" s="11">
        <v>2745000</v>
      </c>
      <c r="C24" s="9">
        <v>0</v>
      </c>
      <c r="D24" s="10">
        <v>0</v>
      </c>
      <c r="E24" s="10">
        <v>1512873.37</v>
      </c>
      <c r="F24" s="10">
        <v>1269589.7899999998</v>
      </c>
      <c r="G24" s="10">
        <v>0</v>
      </c>
      <c r="H24" s="10">
        <v>0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2782463.16</v>
      </c>
    </row>
    <row r="25" spans="1:16" x14ac:dyDescent="0.25">
      <c r="A25" s="8" t="s">
        <v>35</v>
      </c>
      <c r="B25" s="11">
        <v>8945422</v>
      </c>
      <c r="C25" s="9">
        <v>0</v>
      </c>
      <c r="D25" s="10">
        <v>0</v>
      </c>
      <c r="E25" s="10">
        <v>27466.86</v>
      </c>
      <c r="F25" s="10">
        <v>0</v>
      </c>
      <c r="G25" s="10">
        <v>0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27466.86</v>
      </c>
    </row>
    <row r="26" spans="1:16" x14ac:dyDescent="0.25">
      <c r="A26" s="8" t="s">
        <v>36</v>
      </c>
      <c r="B26" s="11">
        <v>5725050</v>
      </c>
      <c r="C26" s="9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0</v>
      </c>
    </row>
    <row r="27" spans="1:16" x14ac:dyDescent="0.25">
      <c r="A27" s="8" t="s">
        <v>37</v>
      </c>
      <c r="B27" s="11">
        <v>8087550</v>
      </c>
      <c r="C27" s="9">
        <v>0</v>
      </c>
      <c r="D27" s="10">
        <v>0</v>
      </c>
      <c r="E27" s="10">
        <v>542722.31999999995</v>
      </c>
      <c r="F27" s="10">
        <v>1386900.07</v>
      </c>
      <c r="G27" s="10">
        <v>0</v>
      </c>
      <c r="H27" s="10">
        <v>0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1929622.3900000001</v>
      </c>
    </row>
    <row r="28" spans="1:16" x14ac:dyDescent="0.25">
      <c r="A28" s="6" t="s">
        <v>38</v>
      </c>
      <c r="B28" s="7">
        <f t="shared" ref="B28:P28" si="4">+B29+B30+B31+B32+B33+B34+B35+B36+B37</f>
        <v>20392308</v>
      </c>
      <c r="C28" s="7">
        <f t="shared" si="4"/>
        <v>0</v>
      </c>
      <c r="D28" s="7">
        <f t="shared" si="4"/>
        <v>0</v>
      </c>
      <c r="E28" s="7">
        <f t="shared" si="4"/>
        <v>31323</v>
      </c>
      <c r="F28" s="7">
        <f t="shared" si="4"/>
        <v>525316.18000000005</v>
      </c>
      <c r="G28" s="7">
        <f t="shared" si="4"/>
        <v>0</v>
      </c>
      <c r="H28" s="7">
        <f t="shared" si="4"/>
        <v>0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556639.18000000005</v>
      </c>
    </row>
    <row r="29" spans="1:16" x14ac:dyDescent="0.25">
      <c r="A29" s="8" t="s">
        <v>39</v>
      </c>
      <c r="B29" s="11">
        <v>779184</v>
      </c>
      <c r="C29" s="16">
        <v>0</v>
      </c>
      <c r="D29" s="10">
        <v>0</v>
      </c>
      <c r="E29" s="10">
        <v>18639</v>
      </c>
      <c r="F29" s="10">
        <v>74017.27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92656.27</v>
      </c>
    </row>
    <row r="30" spans="1:16" x14ac:dyDescent="0.25">
      <c r="A30" s="8" t="s">
        <v>40</v>
      </c>
      <c r="B30" s="11">
        <v>128800</v>
      </c>
      <c r="C30" s="16">
        <v>0</v>
      </c>
      <c r="D30" s="10">
        <v>0</v>
      </c>
      <c r="E30" s="10">
        <v>0</v>
      </c>
      <c r="F30" s="10">
        <v>3228.48</v>
      </c>
      <c r="G30" s="10">
        <v>0</v>
      </c>
      <c r="H30" s="10">
        <v>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3228.48</v>
      </c>
    </row>
    <row r="31" spans="1:16" x14ac:dyDescent="0.25">
      <c r="A31" s="8" t="s">
        <v>41</v>
      </c>
      <c r="B31" s="11">
        <v>3108800</v>
      </c>
      <c r="C31" s="16">
        <v>0</v>
      </c>
      <c r="D31" s="10">
        <v>0</v>
      </c>
      <c r="E31" s="10">
        <v>0</v>
      </c>
      <c r="F31" s="10">
        <v>253476.25</v>
      </c>
      <c r="G31" s="10">
        <v>0</v>
      </c>
      <c r="H31" s="10">
        <v>0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253476.25</v>
      </c>
    </row>
    <row r="32" spans="1:16" x14ac:dyDescent="0.25">
      <c r="A32" s="8" t="s">
        <v>42</v>
      </c>
      <c r="B32" s="11">
        <v>62400</v>
      </c>
      <c r="C32" s="16">
        <v>0</v>
      </c>
      <c r="D32" s="10">
        <v>0</v>
      </c>
      <c r="E32" s="10">
        <v>0</v>
      </c>
      <c r="F32" s="10">
        <v>8708.4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8708.4</v>
      </c>
    </row>
    <row r="33" spans="1:16" x14ac:dyDescent="0.25">
      <c r="A33" s="8" t="s">
        <v>43</v>
      </c>
      <c r="B33" s="11">
        <v>382400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176772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0</v>
      </c>
    </row>
    <row r="35" spans="1:16" x14ac:dyDescent="0.25">
      <c r="A35" s="8" t="s">
        <v>45</v>
      </c>
      <c r="B35" s="11">
        <v>3575816</v>
      </c>
      <c r="C35" s="16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0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12178136</v>
      </c>
      <c r="C37" s="16">
        <v>0</v>
      </c>
      <c r="D37" s="10">
        <v>0</v>
      </c>
      <c r="E37" s="10">
        <v>12684</v>
      </c>
      <c r="F37" s="10">
        <v>185885.78</v>
      </c>
      <c r="G37" s="10">
        <v>0</v>
      </c>
      <c r="H37" s="10">
        <v>0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198569.78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17721778</v>
      </c>
      <c r="C54" s="7">
        <f t="shared" si="10"/>
        <v>0</v>
      </c>
      <c r="D54" s="7">
        <f t="shared" si="10"/>
        <v>0</v>
      </c>
      <c r="E54" s="7">
        <f t="shared" si="10"/>
        <v>14036.1</v>
      </c>
      <c r="F54" s="7">
        <f t="shared" si="10"/>
        <v>930340.92</v>
      </c>
      <c r="G54" s="7">
        <f t="shared" si="10"/>
        <v>0</v>
      </c>
      <c r="H54" s="7">
        <f t="shared" si="10"/>
        <v>0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944377.02</v>
      </c>
    </row>
    <row r="55" spans="1:16" x14ac:dyDescent="0.25">
      <c r="A55" s="8" t="s">
        <v>65</v>
      </c>
      <c r="B55" s="11">
        <v>10123648</v>
      </c>
      <c r="C55" s="17">
        <v>0</v>
      </c>
      <c r="D55" s="10">
        <v>0</v>
      </c>
      <c r="E55" s="10">
        <v>14036.1</v>
      </c>
      <c r="F55" s="10">
        <v>930340.92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944377.02</v>
      </c>
    </row>
    <row r="56" spans="1:16" x14ac:dyDescent="0.25">
      <c r="A56" s="8" t="s">
        <v>66</v>
      </c>
      <c r="B56" s="11">
        <v>193500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1430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5000000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1098000</v>
      </c>
      <c r="C59" s="17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25200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1000000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280000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490064557</v>
      </c>
      <c r="C85" s="20">
        <f t="shared" si="18"/>
        <v>0</v>
      </c>
      <c r="D85" s="20">
        <f t="shared" si="18"/>
        <v>24207221.669999998</v>
      </c>
      <c r="E85" s="20">
        <f t="shared" si="18"/>
        <v>28871642.830000002</v>
      </c>
      <c r="F85" s="20">
        <f t="shared" si="18"/>
        <v>35710885.840000004</v>
      </c>
      <c r="G85" s="20">
        <f t="shared" si="18"/>
        <v>0</v>
      </c>
      <c r="H85" s="20">
        <f t="shared" si="18"/>
        <v>0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88789750.340000004</v>
      </c>
      <c r="Q85" s="24"/>
      <c r="R85" s="24"/>
    </row>
    <row r="86" spans="1:18" x14ac:dyDescent="0.25">
      <c r="O86" s="13"/>
      <c r="P86" s="13">
        <v>53078864.5</v>
      </c>
    </row>
    <row r="87" spans="1:18" x14ac:dyDescent="0.25">
      <c r="E87" s="11"/>
      <c r="J87" s="11"/>
      <c r="K87" s="11"/>
      <c r="L87" s="11"/>
      <c r="O87" s="24"/>
      <c r="P87" s="24">
        <f>+P85-P86</f>
        <v>35710885.840000004</v>
      </c>
    </row>
    <row r="88" spans="1:18" x14ac:dyDescent="0.25">
      <c r="O88" s="13"/>
      <c r="P88" s="24"/>
    </row>
    <row r="92" spans="1:18" ht="15.75" x14ac:dyDescent="0.25">
      <c r="A92" s="28" t="s">
        <v>96</v>
      </c>
      <c r="B92" s="28"/>
      <c r="N92" s="29" t="s">
        <v>97</v>
      </c>
      <c r="O92" s="29"/>
      <c r="P92" s="29"/>
    </row>
    <row r="93" spans="1:18" ht="15.75" x14ac:dyDescent="0.25">
      <c r="A93" s="30" t="s">
        <v>98</v>
      </c>
      <c r="B93" s="30"/>
      <c r="N93" s="31" t="s">
        <v>99</v>
      </c>
      <c r="O93" s="31"/>
      <c r="P93" s="31"/>
    </row>
    <row r="94" spans="1:18" ht="27.75" customHeight="1" x14ac:dyDescent="0.25">
      <c r="A94" s="30" t="s">
        <v>100</v>
      </c>
      <c r="B94" s="30"/>
      <c r="N94" s="32" t="s">
        <v>101</v>
      </c>
      <c r="O94" s="32"/>
      <c r="P94" s="32"/>
    </row>
    <row r="95" spans="1:18" ht="15.75" x14ac:dyDescent="0.25">
      <c r="A95" s="26" t="s">
        <v>102</v>
      </c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8" ht="15.75" x14ac:dyDescent="0.25">
      <c r="A96" s="27" t="s">
        <v>103</v>
      </c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</row>
    <row r="97" spans="1:16" ht="15.75" x14ac:dyDescent="0.25">
      <c r="A97" s="27" t="s">
        <v>104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</row>
    <row r="101" spans="1:16" ht="32.25" customHeight="1" x14ac:dyDescent="0.25"/>
  </sheetData>
  <protectedRanges>
    <protectedRange sqref="A95 D95" name="Rango1_1_1_1_2_1"/>
  </protectedRanges>
  <mergeCells count="18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</mergeCells>
  <pageMargins left="0.23622047244094491" right="0.23622047244094491" top="0.74803149606299213" bottom="0.74803149606299213" header="0.31496062992125984" footer="0.31496062992125984"/>
  <pageSetup scale="4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(2</vt:lpstr>
      <vt:lpstr>'P2 Presupuesto Aprobado-Eje (2'!Área_de_impresión</vt:lpstr>
      <vt:lpstr>'P2 Presupuesto Aprobado-Eje (2'!Títulos_a_imprimir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Jennifer Jimenez Galarza</cp:lastModifiedBy>
  <cp:lastPrinted>2022-03-24T19:33:56Z</cp:lastPrinted>
  <dcterms:created xsi:type="dcterms:W3CDTF">2021-12-08T16:11:17Z</dcterms:created>
  <dcterms:modified xsi:type="dcterms:W3CDTF">2022-04-01T14:54:04Z</dcterms:modified>
</cp:coreProperties>
</file>