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 OPTI ENERO 2023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'!$A$2:$P$97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P56" i="2"/>
  <c r="P57" i="2"/>
  <c r="P58" i="2"/>
  <c r="P59" i="2"/>
  <c r="P60" i="2"/>
  <c r="P61" i="2"/>
  <c r="P62" i="2"/>
  <c r="P63" i="2"/>
  <c r="B12" i="2" l="1"/>
  <c r="C12" i="2"/>
  <c r="D12" i="2"/>
  <c r="E12" i="2"/>
  <c r="F12" i="2"/>
  <c r="G12" i="2"/>
  <c r="G11" i="2" s="1"/>
  <c r="G85" i="2" s="1"/>
  <c r="H12" i="2"/>
  <c r="H11" i="2" s="1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D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I11" i="2" s="1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C11" i="2" l="1"/>
  <c r="C85" i="2" s="1"/>
  <c r="P54" i="2"/>
  <c r="B11" i="2"/>
  <c r="B85" i="2" s="1"/>
  <c r="F11" i="2"/>
  <c r="F85" i="2" s="1"/>
  <c r="P28" i="2"/>
  <c r="E11" i="2"/>
  <c r="E85" i="2" s="1"/>
  <c r="P18" i="2"/>
  <c r="P12" i="2"/>
  <c r="D11" i="2"/>
  <c r="D85" i="2" s="1"/>
  <c r="O85" i="2"/>
  <c r="I85" i="2"/>
  <c r="N85" i="2"/>
  <c r="H85" i="2"/>
  <c r="K85" i="2"/>
  <c r="L85" i="2"/>
  <c r="P11" i="2" l="1"/>
  <c r="P85" i="2" s="1"/>
  <c r="P87" i="2" s="1"/>
</calcChain>
</file>

<file path=xl/sharedStrings.xml><?xml version="1.0" encoding="utf-8"?>
<sst xmlns="http://schemas.openxmlformats.org/spreadsheetml/2006/main" count="102" uniqueCount="102">
  <si>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</si>
  <si>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</si>
  <si>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</si>
  <si>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</si>
  <si>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</si>
  <si>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</si>
  <si>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</si>
  <si>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</si>
  <si>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</si>
  <si>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</si>
  <si>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</si>
  <si>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</si>
  <si>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</si>
  <si>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</si>
  <si>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</si>
  <si>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</si>
  <si>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</si>
  <si>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</si>
  <si>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</si>
  <si>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</si>
  <si>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</si>
  <si>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</si>
  <si>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</si>
  <si>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</si>
  <si>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</si>
  <si>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</si>
  <si>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</si>
  <si>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</si>
  <si>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</si>
  <si>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</si>
  <si>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</si>
  <si>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</si>
  <si>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</si>
  <si>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</si>
  <si>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</si>
  <si>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</si>
  <si>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</si>
  <si>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</si>
  <si>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</si>
  <si>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</si>
  <si>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</si>
  <si>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</si>
  <si>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</si>
  <si>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</si>
  <si>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</si>
  <si>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</si>
  <si>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</si>
  <si>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</si>
  <si>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</si>
  <si>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</si>
  <si>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</si>
  <si>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</si>
  <si>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</si>
  <si>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</si>
  <si>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</si>
  <si>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</si>
  <si>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</si>
  <si>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</si>
  <si>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</si>
  <si>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</si>
  <si>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</si>
  <si>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</si>
  <si>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</si>
  <si>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</si>
  <si>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</si>
  <si>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</si>
  <si>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</si>
  <si>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</si>
  <si>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</si>
  <si>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</si>
  <si>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</si>
  <si>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</si>
  <si>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</si>
  <si>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</si>
  <si>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</si>
  <si>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</si>
  <si>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</si>
  <si>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</si>
  <si>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</si>
  <si>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</si>
  <si>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</si>
  <si>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</si>
  <si>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</si>
  <si>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</si>
  <si>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</si>
  <si>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</si>
  <si>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</si>
  <si>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</si>
  <si>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</si>
  <si>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</si>
  <si>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</si>
  <si>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</si>
  <si>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</si>
  <si>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</si>
  <si>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</si>
  <si>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</si>
  <si>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Analista de Presupuesto</t>
  </si>
  <si>
    <t xml:space="preserve">   Dionicio Félix Castro</t>
  </si>
  <si>
    <t>Encargado División Financiera</t>
  </si>
  <si>
    <t xml:space="preserve">             Ana Cecilia Mora</t>
  </si>
  <si>
    <t xml:space="preserve">                          Preparado por </t>
  </si>
  <si>
    <t xml:space="preserve">    Autorizado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</si>
</sst>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view="pageBreakPreview" zoomScale="60" zoomScaleNormal="100" workbookViewId="0">
      <selection activeCell="C91" sqref="C91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1" customHeight="1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.75" x14ac:dyDescent="0.25">
      <c r="A5" s="35">
        <v>2023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26" t="s">
        <v>4</v>
      </c>
      <c r="B9" s="27" t="s">
        <v>5</v>
      </c>
      <c r="C9" s="27" t="s">
        <v>6</v>
      </c>
      <c r="D9" s="29" t="s">
        <v>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6"/>
      <c r="B10" s="28"/>
      <c r="C10" s="28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492783812</v>
      </c>
      <c r="C11" s="4">
        <f t="shared" si="0"/>
        <v>0</v>
      </c>
      <c r="D11" s="4">
        <f t="shared" si="0"/>
        <v>28305702.400000002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28305702.400000002</v>
      </c>
    </row>
    <row r="12" spans="1:16" x14ac:dyDescent="0.25">
      <c r="A12" s="6" t="s">
        <v>22</v>
      </c>
      <c r="B12" s="7">
        <f t="shared" ref="B12:P12" si="1">+B13+B14+B16+B15+B17</f>
        <v>430376448</v>
      </c>
      <c r="C12" s="7">
        <f t="shared" si="1"/>
        <v>0</v>
      </c>
      <c r="D12" s="7">
        <f t="shared" si="1"/>
        <v>27536529.530000001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27536529.530000001</v>
      </c>
    </row>
    <row r="13" spans="1:16" x14ac:dyDescent="0.25">
      <c r="A13" s="8" t="s">
        <v>23</v>
      </c>
      <c r="B13" s="11">
        <v>282611564</v>
      </c>
      <c r="C13" s="9">
        <v>0</v>
      </c>
      <c r="D13" s="10">
        <v>23436573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23436573</v>
      </c>
    </row>
    <row r="14" spans="1:16" x14ac:dyDescent="0.25">
      <c r="A14" s="8" t="s">
        <v>24</v>
      </c>
      <c r="B14" s="11">
        <v>102867322</v>
      </c>
      <c r="C14" s="9">
        <v>0</v>
      </c>
      <c r="D14" s="10">
        <v>583000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583000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6000006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38897556</v>
      </c>
      <c r="C17" s="9">
        <v>0</v>
      </c>
      <c r="D17" s="10">
        <v>3516956.53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3516956.53</v>
      </c>
    </row>
    <row r="18" spans="1:16" x14ac:dyDescent="0.25">
      <c r="A18" s="6" t="s">
        <v>28</v>
      </c>
      <c r="B18" s="7">
        <f t="shared" ref="B18:P18" si="2">+B19+B20+B21+B22+B23+B24+B25+B26+B27</f>
        <v>39764890</v>
      </c>
      <c r="C18" s="7">
        <f t="shared" si="2"/>
        <v>0</v>
      </c>
      <c r="D18" s="7">
        <f t="shared" si="2"/>
        <v>769172.87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769172.87</v>
      </c>
    </row>
    <row r="19" spans="1:16" x14ac:dyDescent="0.25">
      <c r="A19" s="8" t="s">
        <v>29</v>
      </c>
      <c r="B19" s="11">
        <v>8375235</v>
      </c>
      <c r="C19" s="9">
        <v>0</v>
      </c>
      <c r="D19" s="10">
        <v>351191.25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351191.25</v>
      </c>
    </row>
    <row r="20" spans="1:16" x14ac:dyDescent="0.25">
      <c r="A20" s="8" t="s">
        <v>30</v>
      </c>
      <c r="B20" s="11">
        <v>2629355</v>
      </c>
      <c r="C20" s="9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0</v>
      </c>
    </row>
    <row r="21" spans="1:16" x14ac:dyDescent="0.25">
      <c r="A21" s="8" t="s">
        <v>31</v>
      </c>
      <c r="B21" s="11">
        <v>1602800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0</v>
      </c>
    </row>
    <row r="22" spans="1:16" x14ac:dyDescent="0.25">
      <c r="A22" s="8" t="s">
        <v>32</v>
      </c>
      <c r="B22" s="11">
        <v>30000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0</v>
      </c>
    </row>
    <row r="23" spans="1:16" x14ac:dyDescent="0.25">
      <c r="A23" s="8" t="s">
        <v>33</v>
      </c>
      <c r="B23" s="11">
        <v>4630750</v>
      </c>
      <c r="C23" s="9">
        <v>0</v>
      </c>
      <c r="D23" s="10">
        <v>44000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44000</v>
      </c>
    </row>
    <row r="24" spans="1:16" x14ac:dyDescent="0.25">
      <c r="A24" s="8" t="s">
        <v>34</v>
      </c>
      <c r="B24" s="11">
        <v>3300000</v>
      </c>
      <c r="C24" s="9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0</v>
      </c>
    </row>
    <row r="25" spans="1:16" x14ac:dyDescent="0.25">
      <c r="A25" s="8" t="s">
        <v>35</v>
      </c>
      <c r="B25" s="11">
        <v>3954750</v>
      </c>
      <c r="C25" s="9">
        <v>0</v>
      </c>
      <c r="D25" s="10">
        <v>373981.62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373981.62</v>
      </c>
    </row>
    <row r="26" spans="1:16" x14ac:dyDescent="0.25">
      <c r="A26" s="8" t="s">
        <v>36</v>
      </c>
      <c r="B26" s="11">
        <v>6668500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0</v>
      </c>
    </row>
    <row r="27" spans="1:16" x14ac:dyDescent="0.25">
      <c r="A27" s="8" t="s">
        <v>37</v>
      </c>
      <c r="B27" s="11">
        <v>8573500</v>
      </c>
      <c r="C27" s="9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0</v>
      </c>
    </row>
    <row r="28" spans="1:16" x14ac:dyDescent="0.25">
      <c r="A28" s="6" t="s">
        <v>38</v>
      </c>
      <c r="B28" s="7">
        <f t="shared" ref="B28:P28" si="4">+B29+B30+B31+B32+B33+B34+B35+B36+B37</f>
        <v>18825788</v>
      </c>
      <c r="C28" s="7">
        <f t="shared" si="4"/>
        <v>0</v>
      </c>
      <c r="D28" s="7">
        <f t="shared" si="4"/>
        <v>0</v>
      </c>
      <c r="E28" s="7">
        <f t="shared" si="4"/>
        <v>0</v>
      </c>
      <c r="F28" s="7">
        <f t="shared" si="4"/>
        <v>0</v>
      </c>
      <c r="G28" s="7">
        <f t="shared" si="4"/>
        <v>0</v>
      </c>
      <c r="H28" s="7">
        <f t="shared" si="4"/>
        <v>0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0</v>
      </c>
    </row>
    <row r="29" spans="1:16" x14ac:dyDescent="0.25">
      <c r="A29" s="8" t="s">
        <v>39</v>
      </c>
      <c r="B29" s="11">
        <v>1109950</v>
      </c>
      <c r="C29" s="16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0</v>
      </c>
    </row>
    <row r="30" spans="1:16" x14ac:dyDescent="0.25">
      <c r="A30" s="8" t="s">
        <v>40</v>
      </c>
      <c r="B30" s="11">
        <v>307550</v>
      </c>
      <c r="C30" s="16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0</v>
      </c>
    </row>
    <row r="31" spans="1:16" x14ac:dyDescent="0.25">
      <c r="A31" s="8" t="s">
        <v>41</v>
      </c>
      <c r="B31" s="11">
        <v>3255779</v>
      </c>
      <c r="C31" s="16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0</v>
      </c>
    </row>
    <row r="32" spans="1:16" x14ac:dyDescent="0.25">
      <c r="A32" s="8" t="s">
        <v>42</v>
      </c>
      <c r="B32" s="11">
        <v>16300</v>
      </c>
      <c r="C32" s="16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0</v>
      </c>
    </row>
    <row r="33" spans="1:16" x14ac:dyDescent="0.25">
      <c r="A33" s="8" t="s">
        <v>43</v>
      </c>
      <c r="B33" s="11">
        <v>486400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0</v>
      </c>
    </row>
    <row r="34" spans="1:16" x14ac:dyDescent="0.25">
      <c r="A34" s="8" t="s">
        <v>44</v>
      </c>
      <c r="B34" s="11">
        <v>279050</v>
      </c>
      <c r="C34" s="16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0</v>
      </c>
    </row>
    <row r="35" spans="1:16" x14ac:dyDescent="0.25">
      <c r="A35" s="8" t="s">
        <v>45</v>
      </c>
      <c r="B35" s="11">
        <v>7588996</v>
      </c>
      <c r="C35" s="16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0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5781763</v>
      </c>
      <c r="C37" s="16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0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3816686</v>
      </c>
      <c r="C54" s="7">
        <f t="shared" si="10"/>
        <v>0</v>
      </c>
      <c r="D54" s="7">
        <f t="shared" si="10"/>
        <v>0</v>
      </c>
      <c r="E54" s="7">
        <f t="shared" si="10"/>
        <v>0</v>
      </c>
      <c r="F54" s="7">
        <f t="shared" si="10"/>
        <v>0</v>
      </c>
      <c r="G54" s="7">
        <f t="shared" si="10"/>
        <v>0</v>
      </c>
      <c r="H54" s="7">
        <f t="shared" si="10"/>
        <v>0</v>
      </c>
      <c r="I54" s="7">
        <f t="shared" si="10"/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0</v>
      </c>
    </row>
    <row r="55" spans="1:16" x14ac:dyDescent="0.25">
      <c r="A55" s="8" t="s">
        <v>65</v>
      </c>
      <c r="B55" s="11">
        <v>685786</v>
      </c>
      <c r="C55" s="17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0</v>
      </c>
    </row>
    <row r="56" spans="1:16" x14ac:dyDescent="0.25">
      <c r="A56" s="8" t="s">
        <v>66</v>
      </c>
      <c r="B56" s="11">
        <v>0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35200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3095700</v>
      </c>
      <c r="C59" s="17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0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492783812</v>
      </c>
      <c r="C85" s="20">
        <f t="shared" si="18"/>
        <v>0</v>
      </c>
      <c r="D85" s="20">
        <f t="shared" si="18"/>
        <v>28305702.400000002</v>
      </c>
      <c r="E85" s="20">
        <f t="shared" si="18"/>
        <v>0</v>
      </c>
      <c r="F85" s="20">
        <f t="shared" si="18"/>
        <v>0</v>
      </c>
      <c r="G85" s="20">
        <f t="shared" si="18"/>
        <v>0</v>
      </c>
      <c r="H85" s="20">
        <f t="shared" si="18"/>
        <v>0</v>
      </c>
      <c r="I85" s="20">
        <f t="shared" si="18"/>
        <v>0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28305702.400000002</v>
      </c>
      <c r="Q85" s="24"/>
      <c r="R85" s="24"/>
    </row>
    <row r="86" spans="1:18" x14ac:dyDescent="0.25">
      <c r="O86" s="13"/>
      <c r="P86" s="13">
        <v>53078864.5</v>
      </c>
    </row>
    <row r="87" spans="1:18" x14ac:dyDescent="0.25">
      <c r="E87" s="11"/>
      <c r="J87" s="11"/>
      <c r="K87" s="11"/>
      <c r="L87" s="11"/>
      <c r="O87" s="24"/>
      <c r="P87" s="24">
        <f>+P85-P86</f>
        <v>-24773162.099999998</v>
      </c>
    </row>
    <row r="88" spans="1:18" x14ac:dyDescent="0.25">
      <c r="O88" s="13"/>
      <c r="P88" s="24"/>
    </row>
    <row r="92" spans="1:18" ht="15.75" x14ac:dyDescent="0.25">
      <c r="A92" s="41" t="s">
        <v>99</v>
      </c>
      <c r="B92" s="41"/>
      <c r="N92" s="42" t="s">
        <v>97</v>
      </c>
      <c r="O92" s="42"/>
      <c r="P92" s="42"/>
    </row>
    <row r="93" spans="1:18" ht="15.75" x14ac:dyDescent="0.25">
      <c r="A93" s="43" t="s">
        <v>100</v>
      </c>
      <c r="B93" s="43"/>
      <c r="N93" s="44" t="s">
        <v>101</v>
      </c>
      <c r="O93" s="44"/>
      <c r="P93" s="44"/>
    </row>
    <row r="94" spans="1:18" ht="27.75" customHeight="1" x14ac:dyDescent="0.25">
      <c r="A94" s="43" t="s">
        <v>96</v>
      </c>
      <c r="B94" s="43"/>
      <c r="N94" s="45" t="s">
        <v>98</v>
      </c>
      <c r="O94" s="45"/>
      <c r="P94" s="45"/>
    </row>
    <row r="95" spans="1:18" ht="15.75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8" ht="15.75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5.75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101" spans="1:16" ht="32.25" customHeight="1" x14ac:dyDescent="0.25"/>
  </sheetData>
  <protectedRanges>
    <protectedRange sqref="A95 D95" name="Rango1_1_1_1_2_1"/>
  </protectedRanges>
  <mergeCells count="18">
    <mergeCell ref="A95:P95"/>
    <mergeCell ref="A96:P96"/>
    <mergeCell ref="A97:P97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2023-02-03T13:00:29Z</cp:lastPrinted>
  <dcterms:created xsi:type="dcterms:W3CDTF">2021-12-08T16:11:17Z</dcterms:created>
  <dcterms:modified xsi:type="dcterms:W3CDTF">2023-02-03T13:02:32Z</dcterms:modified>
</cp:coreProperties>
</file>