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2 OPTI FEBRERO 2023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5" i="2" l="1"/>
  <c r="P56" i="2"/>
  <c r="P57" i="2"/>
  <c r="P58" i="2"/>
  <c r="P59" i="2"/>
  <c r="P60" i="2"/>
  <c r="P61" i="2"/>
  <c r="P62" i="2"/>
  <c r="P63" i="2"/>
  <c r="B12" i="2" l="1"/>
  <c r="C12" i="2"/>
  <c r="D12" i="2"/>
  <c r="E12" i="2"/>
  <c r="F12" i="2"/>
  <c r="G12" i="2"/>
  <c r="G11" i="2" s="1"/>
  <c r="G85" i="2" s="1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C11" i="2" l="1"/>
  <c r="C85" i="2" s="1"/>
  <c r="P54" i="2"/>
  <c r="B11" i="2"/>
  <c r="B85" i="2" s="1"/>
  <c r="F11" i="2"/>
  <c r="F85" i="2" s="1"/>
  <c r="P28" i="2"/>
  <c r="E11" i="2"/>
  <c r="E85" i="2" s="1"/>
  <c r="P18" i="2"/>
  <c r="P12" i="2"/>
  <c r="D11" i="2"/>
  <c r="D85" i="2" s="1"/>
  <c r="O85" i="2"/>
  <c r="I85" i="2"/>
  <c r="N85" i="2"/>
  <c r="H85" i="2"/>
  <c r="K85" i="2"/>
  <c r="L85" i="2"/>
  <c r="P11" i="2" l="1"/>
  <c r="P85" i="2" s="1"/>
  <c r="P87" i="2" s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<sst xmlns="http://schemas.openxmlformats.org/spreadsheetml/2006/main" count="102" uniqueCount="102">
  <si>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</si>
  <si>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</si>
  <si>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</si>
  <si>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</si>
  <si>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</si>
  <si>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</si>
  <si>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</si>
  <si>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</si>
  <si>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</si>
  <si>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</si>
  <si>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</si>
  <si>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</si>
  <si>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</si>
  <si>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</si>
  <si>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</si>
  <si>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</si>
  <si>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</si>
  <si>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</si>
  <si>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</si>
  <si>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</si>
  <si>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</si>
  <si>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</si>
  <si>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</si>
  <si>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</si>
  <si>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</si>
  <si>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</si>
  <si>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</si>
  <si>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</si>
  <si>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</si>
  <si>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</si>
  <si>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</si>
  <si>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</si>
  <si>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</si>
  <si>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</si>
  <si>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</si>
  <si>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</si>
  <si>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</si>
  <si>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</si>
  <si>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</si>
  <si>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</si>
  <si>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</si>
  <si>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</si>
  <si>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</si>
  <si>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</si>
  <si>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</si>
  <si>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</si>
  <si>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</si>
  <si>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</si>
  <si>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</si>
  <si>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</si>
  <si>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</si>
  <si>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</si>
  <si>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</si>
  <si>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</si>
  <si>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</si>
  <si>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</si>
  <si>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</si>
  <si>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</si>
  <si>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</si>
  <si>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</si>
  <si>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</si>
  <si>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</si>
  <si>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</si>
  <si>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</si>
  <si>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</si>
  <si>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</si>
  <si>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</si>
  <si>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</si>
  <si>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</si>
  <si>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</si>
  <si>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</si>
  <si>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</si>
  <si>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</si>
  <si>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</si>
  <si>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</si>
  <si>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</si>
  <si>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</si>
  <si>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</si>
  <si>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</si>
  <si>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</si>
  <si>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</si>
  <si>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</si>
  <si>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</si>
  <si>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</si>
  <si>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</si>
  <si>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</si>
  <si>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</si>
  <si>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</si>
  <si>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</si>
  <si>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</si>
  <si>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</si>
  <si>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</si>
  <si>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</si>
  <si>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</si>
  <si>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</si>
  <si>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</si>
  <si>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Analista de Presupuesto</t>
  </si>
  <si>
    <t xml:space="preserve">   Dionicio Félix Castro</t>
  </si>
  <si>
    <t>Encargado División Financiera</t>
  </si>
  <si>
    <t xml:space="preserve">             Ana Cecilia Mora</t>
  </si>
  <si>
    <t xml:space="preserve">                          Preparado por </t>
  </si>
  <si>
    <t xml:space="preserve">    Autorizado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</si>
</sst>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view="pageBreakPreview" topLeftCell="B25" zoomScale="60" zoomScaleNormal="100" workbookViewId="0">
      <selection activeCell="E55" sqref="E55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8.4257812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2" t="s">
        <v>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21" customHeight="1" x14ac:dyDescent="0.25">
      <c r="A4" s="33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ht="15.75" x14ac:dyDescent="0.25">
      <c r="A5" s="35">
        <v>2023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ht="15.75" customHeight="1" x14ac:dyDescent="0.25">
      <c r="A6" s="37" t="s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ht="15.75" customHeight="1" x14ac:dyDescent="0.25">
      <c r="A7" s="38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9" spans="1:16" ht="25.5" customHeight="1" x14ac:dyDescent="0.25">
      <c r="A9" s="26" t="s">
        <v>4</v>
      </c>
      <c r="B9" s="27" t="s">
        <v>5</v>
      </c>
      <c r="C9" s="27" t="s">
        <v>6</v>
      </c>
      <c r="D9" s="29" t="s">
        <v>7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/>
    </row>
    <row r="10" spans="1:16" x14ac:dyDescent="0.25">
      <c r="A10" s="26"/>
      <c r="B10" s="28"/>
      <c r="C10" s="28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492783812</v>
      </c>
      <c r="C11" s="4">
        <f t="shared" si="0"/>
        <v>0</v>
      </c>
      <c r="D11" s="4">
        <f t="shared" si="0"/>
        <v>28305702.400000002</v>
      </c>
      <c r="E11" s="4">
        <f t="shared" si="0"/>
        <v>27569698.380000003</v>
      </c>
      <c r="F11" s="4">
        <f t="shared" si="0"/>
        <v>0</v>
      </c>
      <c r="G11" s="4">
        <f t="shared" si="0"/>
        <v>0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55875400.780000001</v>
      </c>
    </row>
    <row r="12" spans="1:16" x14ac:dyDescent="0.25">
      <c r="A12" s="6" t="s">
        <v>22</v>
      </c>
      <c r="B12" s="7">
        <f t="shared" ref="B12:P12" si="1">+B13+B14+B16+B15+B17</f>
        <v>430376448</v>
      </c>
      <c r="C12" s="7">
        <f t="shared" si="1"/>
        <v>0</v>
      </c>
      <c r="D12" s="7">
        <f t="shared" si="1"/>
        <v>27536529.530000001</v>
      </c>
      <c r="E12" s="7">
        <f t="shared" si="1"/>
        <v>25265540.920000002</v>
      </c>
      <c r="F12" s="7">
        <f t="shared" si="1"/>
        <v>0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52802070.450000003</v>
      </c>
    </row>
    <row r="13" spans="1:16" x14ac:dyDescent="0.25">
      <c r="A13" s="8" t="s">
        <v>23</v>
      </c>
      <c r="B13" s="11">
        <v>282611564</v>
      </c>
      <c r="C13" s="9">
        <v>0</v>
      </c>
      <c r="D13" s="10">
        <v>23436573</v>
      </c>
      <c r="E13" s="10">
        <v>21573623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45010196</v>
      </c>
    </row>
    <row r="14" spans="1:16" x14ac:dyDescent="0.25">
      <c r="A14" s="8" t="s">
        <v>24</v>
      </c>
      <c r="B14" s="11">
        <v>102867322</v>
      </c>
      <c r="C14" s="9">
        <v>0</v>
      </c>
      <c r="D14" s="10">
        <v>583000</v>
      </c>
      <c r="E14" s="10">
        <v>448000</v>
      </c>
      <c r="F14" s="10">
        <v>0</v>
      </c>
      <c r="G14" s="10">
        <v>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1031000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6000006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38897556</v>
      </c>
      <c r="C17" s="9">
        <v>0</v>
      </c>
      <c r="D17" s="10">
        <v>3516956.53</v>
      </c>
      <c r="E17" s="10">
        <v>3243917.92</v>
      </c>
      <c r="F17" s="10">
        <v>0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6760874.4499999993</v>
      </c>
    </row>
    <row r="18" spans="1:16" x14ac:dyDescent="0.25">
      <c r="A18" s="6" t="s">
        <v>28</v>
      </c>
      <c r="B18" s="7">
        <f t="shared" ref="B18:P18" si="2">+B19+B20+B21+B22+B23+B24+B25+B26+B27</f>
        <v>39764890</v>
      </c>
      <c r="C18" s="7">
        <f t="shared" si="2"/>
        <v>0</v>
      </c>
      <c r="D18" s="7">
        <f t="shared" si="2"/>
        <v>769172.87</v>
      </c>
      <c r="E18" s="7">
        <f t="shared" si="2"/>
        <v>1753971.3399999999</v>
      </c>
      <c r="F18" s="7">
        <f t="shared" si="2"/>
        <v>0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2523144.21</v>
      </c>
    </row>
    <row r="19" spans="1:16" x14ac:dyDescent="0.25">
      <c r="A19" s="8" t="s">
        <v>29</v>
      </c>
      <c r="B19" s="11">
        <v>8375235</v>
      </c>
      <c r="C19" s="9">
        <v>0</v>
      </c>
      <c r="D19" s="10">
        <v>351191.25</v>
      </c>
      <c r="E19" s="10">
        <v>311558.24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662749.49</v>
      </c>
    </row>
    <row r="20" spans="1:16" x14ac:dyDescent="0.25">
      <c r="A20" s="8" t="s">
        <v>30</v>
      </c>
      <c r="B20" s="11">
        <v>2629355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0</v>
      </c>
    </row>
    <row r="21" spans="1:16" x14ac:dyDescent="0.25">
      <c r="A21" s="8" t="s">
        <v>31</v>
      </c>
      <c r="B21" s="11">
        <v>1602800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30000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4630750</v>
      </c>
      <c r="C23" s="9">
        <v>0</v>
      </c>
      <c r="D23" s="10">
        <v>44000</v>
      </c>
      <c r="E23" s="10">
        <v>44000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88000</v>
      </c>
    </row>
    <row r="24" spans="1:16" x14ac:dyDescent="0.25">
      <c r="A24" s="8" t="s">
        <v>34</v>
      </c>
      <c r="B24" s="11">
        <v>3300000</v>
      </c>
      <c r="C24" s="9">
        <v>0</v>
      </c>
      <c r="D24" s="10">
        <v>0</v>
      </c>
      <c r="E24" s="10">
        <v>144298.93</v>
      </c>
      <c r="F24" s="10">
        <v>0</v>
      </c>
      <c r="G24" s="10">
        <v>0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144298.93</v>
      </c>
    </row>
    <row r="25" spans="1:16" x14ac:dyDescent="0.25">
      <c r="A25" s="8" t="s">
        <v>35</v>
      </c>
      <c r="B25" s="11">
        <v>3954750</v>
      </c>
      <c r="C25" s="9">
        <v>0</v>
      </c>
      <c r="D25" s="10">
        <v>373981.62</v>
      </c>
      <c r="E25" s="10">
        <v>213649.24</v>
      </c>
      <c r="F25" s="10">
        <v>0</v>
      </c>
      <c r="G25" s="10">
        <v>0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587630.86</v>
      </c>
    </row>
    <row r="26" spans="1:16" x14ac:dyDescent="0.25">
      <c r="A26" s="8" t="s">
        <v>36</v>
      </c>
      <c r="B26" s="11">
        <v>6668500</v>
      </c>
      <c r="C26" s="9">
        <v>0</v>
      </c>
      <c r="D26" s="10">
        <v>0</v>
      </c>
      <c r="E26" s="10">
        <v>10620</v>
      </c>
      <c r="F26" s="10">
        <v>0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10620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1029844.93</v>
      </c>
      <c r="F27" s="10">
        <v>0</v>
      </c>
      <c r="G27" s="10">
        <v>0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1029844.93</v>
      </c>
    </row>
    <row r="28" spans="1:16" x14ac:dyDescent="0.25">
      <c r="A28" s="6" t="s">
        <v>38</v>
      </c>
      <c r="B28" s="7">
        <f t="shared" ref="B28:P28" si="4">+B29+B30+B31+B32+B33+B34+B35+B36+B37</f>
        <v>18825788</v>
      </c>
      <c r="C28" s="7">
        <f t="shared" si="4"/>
        <v>0</v>
      </c>
      <c r="D28" s="7">
        <f t="shared" si="4"/>
        <v>0</v>
      </c>
      <c r="E28" s="7">
        <f t="shared" si="4"/>
        <v>519943.66</v>
      </c>
      <c r="F28" s="7">
        <f t="shared" si="4"/>
        <v>0</v>
      </c>
      <c r="G28" s="7">
        <f t="shared" si="4"/>
        <v>0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519943.66</v>
      </c>
    </row>
    <row r="29" spans="1:16" x14ac:dyDescent="0.25">
      <c r="A29" s="8" t="s">
        <v>39</v>
      </c>
      <c r="B29" s="11">
        <v>1109950</v>
      </c>
      <c r="C29" s="16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0</v>
      </c>
    </row>
    <row r="30" spans="1:16" x14ac:dyDescent="0.25">
      <c r="A30" s="8" t="s">
        <v>40</v>
      </c>
      <c r="B30" s="11">
        <v>307550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0</v>
      </c>
    </row>
    <row r="31" spans="1:16" x14ac:dyDescent="0.25">
      <c r="A31" s="8" t="s">
        <v>41</v>
      </c>
      <c r="B31" s="11">
        <v>3255779</v>
      </c>
      <c r="C31" s="16">
        <v>0</v>
      </c>
      <c r="D31" s="10">
        <v>0</v>
      </c>
      <c r="E31" s="10">
        <v>314175</v>
      </c>
      <c r="F31" s="10">
        <v>0</v>
      </c>
      <c r="G31" s="10">
        <v>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314175</v>
      </c>
    </row>
    <row r="32" spans="1:16" x14ac:dyDescent="0.25">
      <c r="A32" s="8" t="s">
        <v>42</v>
      </c>
      <c r="B32" s="11">
        <v>16300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0</v>
      </c>
    </row>
    <row r="33" spans="1:16" x14ac:dyDescent="0.25">
      <c r="A33" s="8" t="s">
        <v>43</v>
      </c>
      <c r="B33" s="11">
        <v>486400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279050</v>
      </c>
      <c r="C34" s="16">
        <v>0</v>
      </c>
      <c r="D34" s="10">
        <v>0</v>
      </c>
      <c r="E34" s="10">
        <v>3600.18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3600.18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28160.3</v>
      </c>
      <c r="F35" s="10">
        <v>0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28160.3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5781763</v>
      </c>
      <c r="C37" s="16">
        <v>0</v>
      </c>
      <c r="D37" s="10">
        <v>0</v>
      </c>
      <c r="E37" s="10">
        <v>174008.18</v>
      </c>
      <c r="F37" s="10">
        <v>0</v>
      </c>
      <c r="G37" s="10">
        <v>0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174008.18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3816686</v>
      </c>
      <c r="C54" s="7">
        <f t="shared" si="10"/>
        <v>0</v>
      </c>
      <c r="D54" s="7">
        <f t="shared" si="10"/>
        <v>0</v>
      </c>
      <c r="E54" s="7">
        <f t="shared" si="10"/>
        <v>30242.46</v>
      </c>
      <c r="F54" s="7">
        <f t="shared" si="10"/>
        <v>0</v>
      </c>
      <c r="G54" s="7">
        <f t="shared" si="10"/>
        <v>0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30242.46</v>
      </c>
    </row>
    <row r="55" spans="1:16" x14ac:dyDescent="0.25">
      <c r="A55" s="8" t="s">
        <v>65</v>
      </c>
      <c r="B55" s="11">
        <v>685786</v>
      </c>
      <c r="C55" s="17">
        <v>0</v>
      </c>
      <c r="D55" s="10">
        <v>0</v>
      </c>
      <c r="E55" s="10">
        <v>30242.46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30242.46</v>
      </c>
    </row>
    <row r="56" spans="1:16" x14ac:dyDescent="0.25">
      <c r="A56" s="8" t="s">
        <v>66</v>
      </c>
      <c r="B56" s="11">
        <v>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3095700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492783812</v>
      </c>
      <c r="C85" s="20">
        <f t="shared" si="18"/>
        <v>0</v>
      </c>
      <c r="D85" s="20">
        <f t="shared" si="18"/>
        <v>28305702.400000002</v>
      </c>
      <c r="E85" s="20">
        <f t="shared" si="18"/>
        <v>27569698.380000003</v>
      </c>
      <c r="F85" s="20">
        <f t="shared" si="18"/>
        <v>0</v>
      </c>
      <c r="G85" s="20">
        <f t="shared" si="18"/>
        <v>0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55875400.780000001</v>
      </c>
      <c r="Q85" s="24"/>
      <c r="R85" s="24"/>
    </row>
    <row r="86" spans="1:18" x14ac:dyDescent="0.25">
      <c r="O86" s="13"/>
      <c r="P86" s="13">
        <v>53078864.5</v>
      </c>
    </row>
    <row r="87" spans="1:18" x14ac:dyDescent="0.25">
      <c r="E87" s="11"/>
      <c r="J87" s="11"/>
      <c r="K87" s="11"/>
      <c r="L87" s="11"/>
      <c r="O87" s="24"/>
      <c r="P87" s="24">
        <f>+P85-P86</f>
        <v>2796536.2800000012</v>
      </c>
    </row>
    <row r="88" spans="1:18" x14ac:dyDescent="0.25">
      <c r="O88" s="13"/>
      <c r="P88" s="24"/>
    </row>
    <row r="92" spans="1:18" ht="15.75" x14ac:dyDescent="0.25">
      <c r="A92" s="41" t="s">
        <v>99</v>
      </c>
      <c r="B92" s="41"/>
      <c r="N92" s="42" t="s">
        <v>97</v>
      </c>
      <c r="O92" s="42"/>
      <c r="P92" s="42"/>
    </row>
    <row r="93" spans="1:18" ht="15.75" x14ac:dyDescent="0.25">
      <c r="A93" s="43" t="s">
        <v>100</v>
      </c>
      <c r="B93" s="43"/>
      <c r="N93" s="44" t="s">
        <v>101</v>
      </c>
      <c r="O93" s="44"/>
      <c r="P93" s="44"/>
    </row>
    <row r="94" spans="1:18" ht="27.75" customHeight="1" x14ac:dyDescent="0.25">
      <c r="A94" s="43" t="s">
        <v>96</v>
      </c>
      <c r="B94" s="43"/>
      <c r="N94" s="45" t="s">
        <v>98</v>
      </c>
      <c r="O94" s="45"/>
      <c r="P94" s="45"/>
    </row>
    <row r="95" spans="1:18" ht="15.75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</row>
    <row r="96" spans="1:18" ht="15.75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</row>
    <row r="97" spans="1:16" ht="15.75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</row>
    <row r="101" spans="1:16" ht="32.25" customHeight="1" x14ac:dyDescent="0.25"/>
  </sheetData>
  <protectedRanges>
    <protectedRange sqref="A95 D95" name="Rango1_1_1_1_2_1"/>
  </protectedRanges>
  <mergeCells count="18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2023-02-03T13:00:29Z</cp:lastPrinted>
  <dcterms:created xsi:type="dcterms:W3CDTF">2021-12-08T16:11:17Z</dcterms:created>
  <dcterms:modified xsi:type="dcterms:W3CDTF">2023-03-02T12:32:35Z</dcterms:modified>
</cp:coreProperties>
</file>