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1 OPTI NOVIEMBRE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P55" i="2" l="1"/>
  <c r="P56" i="2"/>
  <c r="P57" i="2"/>
  <c r="P58" i="2"/>
  <c r="P59" i="2"/>
  <c r="P60" i="2"/>
  <c r="P61" i="2"/>
  <c r="P62" i="2"/>
  <c r="P63" i="2"/>
  <c r="C12" i="2" l="1"/>
  <c r="D12" i="2"/>
  <c r="E12" i="2"/>
  <c r="F12" i="2"/>
  <c r="G12" i="2"/>
  <c r="H12" i="2"/>
  <c r="I12" i="2"/>
  <c r="J12" i="2"/>
  <c r="K12" i="2"/>
  <c r="L12" i="2"/>
  <c r="M12" i="2"/>
  <c r="N12" i="2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N11" i="2" l="1"/>
  <c r="N85" i="2" s="1"/>
  <c r="M11" i="2"/>
  <c r="M85" i="2" s="1"/>
  <c r="L11" i="2"/>
  <c r="L85" i="2" s="1"/>
  <c r="K11" i="2"/>
  <c r="K85" i="2" s="1"/>
  <c r="J11" i="2"/>
  <c r="J85" i="2" s="1"/>
  <c r="I11" i="2"/>
  <c r="I85" i="2" s="1"/>
  <c r="H11" i="2"/>
  <c r="H85" i="2" s="1"/>
  <c r="G11" i="2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<sst xmlns="http://schemas.openxmlformats.org/spreadsheetml/2006/main" count="105" uniqueCount="105">
  <si>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</si>
  <si>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</si>
  <si>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</si>
  <si>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</si>
  <si>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</si>
  <si>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</si>
  <si>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</si>
  <si>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</si>
  <si>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</si>
  <si>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</si>
  <si>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</si>
  <si>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</si>
  <si>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</si>
  <si>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</si>
  <si>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</si>
  <si>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</si>
  <si>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</si>
  <si>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</si>
  <si>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</si>
  <si>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</si>
  <si>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</si>
  <si>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</si>
  <si>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</si>
  <si>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</si>
  <si>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</si>
  <si>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</si>
  <si>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</si>
  <si>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</si>
  <si>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</si>
  <si>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</si>
  <si>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</si>
  <si>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</si>
  <si>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</si>
  <si>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</si>
  <si>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</si>
  <si>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</si>
  <si>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</si>
  <si>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</si>
  <si>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</si>
  <si>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</si>
  <si>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</si>
  <si>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</si>
  <si>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</si>
  <si>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</si>
  <si>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</si>
  <si>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</si>
  <si>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</si>
  <si>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</si>
  <si>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</si>
  <si>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</si>
  <si>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</si>
  <si>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</si>
  <si>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</si>
  <si>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</si>
  <si>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</si>
  <si>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</si>
  <si>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</si>
  <si>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</si>
  <si>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</si>
  <si>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</si>
  <si>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</si>
  <si>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</si>
  <si>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</si>
  <si>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</si>
  <si>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</si>
  <si>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</si>
  <si>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</si>
  <si>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</si>
  <si>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</si>
  <si>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</si>
  <si>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</si>
  <si>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</si>
  <si>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</si>
  <si>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</si>
  <si>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</si>
  <si>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</si>
  <si>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</si>
  <si>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</si>
  <si>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</si>
  <si>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</si>
  <si>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</si>
  <si>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</si>
  <si>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</si>
  <si>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</si>
  <si>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</si>
  <si>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</si>
  <si>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</si>
  <si>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</si>
  <si>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</si>
  <si>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</si>
  <si>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</si>
  <si>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</si>
  <si>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</si>
  <si>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</si>
  <si>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</si>
  <si>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</si>
  <si>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Preparado por </t>
  </si>
  <si>
    <t>Encargado del Departamento Adm. y Financ.</t>
  </si>
  <si>
    <t xml:space="preserve">                   Analista de Presupuesto</t>
  </si>
  <si>
    <t xml:space="preserve">                 Caonabo Antonio</t>
  </si>
  <si>
    <t xml:space="preserve">                    Autorizado por</t>
  </si>
  <si>
    <t xml:space="preserve">                      Ana Cecilia Mora</t>
  </si>
  <si>
    <t>Encargado División Financiera</t>
  </si>
  <si>
    <t xml:space="preserve">           Jesus Tiburcio</t>
  </si>
  <si>
    <t xml:space="preserve">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</si>
</sst>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4" fillId="0" borderId="0" xfId="0" applyFont="1" applyFill="1" applyBorder="1" applyAlignment="1">
      <alignment vertical="top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zoomScale="85" zoomScaleNormal="85" workbookViewId="0">
      <selection activeCell="A6" sqref="A6:P6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2023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61809037.769999996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30774109.59</v>
      </c>
      <c r="G11" s="4">
        <f t="shared" si="0"/>
        <v>30270981.66</v>
      </c>
      <c r="H11" s="4">
        <f t="shared" si="0"/>
        <v>60829466.990000002</v>
      </c>
      <c r="I11" s="4">
        <f t="shared" si="0"/>
        <v>31856266.970000003</v>
      </c>
      <c r="J11" s="4">
        <f t="shared" si="0"/>
        <v>31454742.080000002</v>
      </c>
      <c r="K11" s="4">
        <f t="shared" si="0"/>
        <v>34390269.530000001</v>
      </c>
      <c r="L11" s="4">
        <f t="shared" si="0"/>
        <v>43139380.400000006</v>
      </c>
      <c r="M11" s="4">
        <f t="shared" si="0"/>
        <v>53813495.659999989</v>
      </c>
      <c r="N11" s="4">
        <f t="shared" si="0"/>
        <v>58994207.030000001</v>
      </c>
      <c r="O11" s="4">
        <f t="shared" si="0"/>
        <v>0</v>
      </c>
      <c r="P11" s="4">
        <f t="shared" si="0"/>
        <v>431398320.69</v>
      </c>
    </row>
    <row r="12" spans="1:16" x14ac:dyDescent="0.25">
      <c r="A12" s="6" t="s">
        <v>22</v>
      </c>
      <c r="B12" s="7">
        <f>+B13+B14+B16+B15+B17</f>
        <v>430376448</v>
      </c>
      <c r="C12" s="7">
        <f t="shared" ref="C12:P12" si="1">+C13+C14+C16+C15+C17</f>
        <v>41442343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25967527.07</v>
      </c>
      <c r="G12" s="7">
        <f t="shared" si="1"/>
        <v>27094440.149999999</v>
      </c>
      <c r="H12" s="7">
        <f t="shared" si="1"/>
        <v>55110564.850000001</v>
      </c>
      <c r="I12" s="7">
        <f t="shared" si="1"/>
        <v>28350102.390000001</v>
      </c>
      <c r="J12" s="7">
        <f t="shared" si="1"/>
        <v>28240636.109999999</v>
      </c>
      <c r="K12" s="7">
        <f t="shared" si="1"/>
        <v>28467580.940000001</v>
      </c>
      <c r="L12" s="7">
        <f t="shared" si="1"/>
        <v>34831865.160000004</v>
      </c>
      <c r="M12" s="7">
        <f t="shared" si="1"/>
        <v>51766114.569999993</v>
      </c>
      <c r="N12" s="7">
        <f t="shared" si="1"/>
        <v>51617565.950000003</v>
      </c>
      <c r="O12" s="7">
        <f t="shared" si="1"/>
        <v>0</v>
      </c>
      <c r="P12" s="7">
        <f t="shared" si="1"/>
        <v>384248467.63999999</v>
      </c>
    </row>
    <row r="13" spans="1:16" x14ac:dyDescent="0.25">
      <c r="A13" s="8" t="s">
        <v>23</v>
      </c>
      <c r="B13" s="11">
        <v>282611564</v>
      </c>
      <c r="C13" s="9">
        <v>30582776</v>
      </c>
      <c r="D13" s="10">
        <v>23436573</v>
      </c>
      <c r="E13" s="10">
        <v>21573623</v>
      </c>
      <c r="F13" s="10">
        <v>22260660.420000002</v>
      </c>
      <c r="G13" s="10">
        <v>22749873</v>
      </c>
      <c r="H13" s="10">
        <v>28593482.309999999</v>
      </c>
      <c r="I13" s="10">
        <v>24029498</v>
      </c>
      <c r="J13" s="10">
        <v>23934498</v>
      </c>
      <c r="K13" s="10">
        <v>24097111.350000001</v>
      </c>
      <c r="L13" s="10">
        <v>25602710.940000001</v>
      </c>
      <c r="M13" s="12">
        <v>23852914.670000002</v>
      </c>
      <c r="N13" s="12">
        <v>47020382.130000003</v>
      </c>
      <c r="O13" s="12">
        <v>0</v>
      </c>
      <c r="P13" s="14">
        <f>+D13+E13+F13+G13+H13+I13+J13+K13+L13+M13+N13+O13</f>
        <v>287151326.81999999</v>
      </c>
    </row>
    <row r="14" spans="1:16" x14ac:dyDescent="0.25">
      <c r="A14" s="8" t="s">
        <v>24</v>
      </c>
      <c r="B14" s="11">
        <v>102867322</v>
      </c>
      <c r="C14" s="9">
        <v>6529528</v>
      </c>
      <c r="D14" s="10">
        <v>583000</v>
      </c>
      <c r="E14" s="10">
        <v>448000</v>
      </c>
      <c r="F14" s="10">
        <v>434000</v>
      </c>
      <c r="G14" s="10">
        <v>904000</v>
      </c>
      <c r="H14" s="10">
        <v>22891706.329999998</v>
      </c>
      <c r="I14" s="10">
        <v>687000</v>
      </c>
      <c r="J14" s="14">
        <v>687000</v>
      </c>
      <c r="K14" s="14">
        <v>731000</v>
      </c>
      <c r="L14" s="14">
        <v>731000</v>
      </c>
      <c r="M14" s="12">
        <v>24306372.989999998</v>
      </c>
      <c r="N14" s="12">
        <v>948000</v>
      </c>
      <c r="O14" s="12">
        <v>0</v>
      </c>
      <c r="P14" s="10">
        <f>+D14+E14+F14+G14+H14+I14+J14+K14+L14+M14+N14+O14</f>
        <v>53351079.319999993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4856200</v>
      </c>
      <c r="M16" s="12">
        <v>0</v>
      </c>
      <c r="N16" s="12">
        <v>0</v>
      </c>
      <c r="O16" s="12">
        <v>0</v>
      </c>
      <c r="P16" s="10">
        <f>+D16+E16+F16+G16+H16+I16+J16+K16+L16+M16+N16+O16</f>
        <v>4856200</v>
      </c>
    </row>
    <row r="17" spans="1:16" x14ac:dyDescent="0.25">
      <c r="A17" s="8" t="s">
        <v>27</v>
      </c>
      <c r="B17" s="11">
        <v>38897556</v>
      </c>
      <c r="C17" s="9">
        <v>4330039</v>
      </c>
      <c r="D17" s="10">
        <v>3516956.53</v>
      </c>
      <c r="E17" s="10">
        <v>3243917.92</v>
      </c>
      <c r="F17" s="10">
        <v>3272866.65</v>
      </c>
      <c r="G17" s="10">
        <v>3440567.15</v>
      </c>
      <c r="H17" s="10">
        <v>3625376.21</v>
      </c>
      <c r="I17" s="10">
        <v>3633604.39</v>
      </c>
      <c r="J17" s="14">
        <v>3619138.11</v>
      </c>
      <c r="K17" s="14">
        <v>3639469.59</v>
      </c>
      <c r="L17" s="14">
        <v>3641954.22</v>
      </c>
      <c r="M17" s="12">
        <v>3606826.91</v>
      </c>
      <c r="N17" s="12">
        <v>3649183.82</v>
      </c>
      <c r="O17" s="12">
        <v>0</v>
      </c>
      <c r="P17" s="14">
        <f>+D17+E17+F17+G17+H17+I17+J17+K17+L17+M17+N17+O17</f>
        <v>38889861.5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9158808.7699999996</v>
      </c>
      <c r="D18" s="7">
        <f t="shared" si="2"/>
        <v>769172.87</v>
      </c>
      <c r="E18" s="7">
        <f t="shared" si="2"/>
        <v>1753971.3399999999</v>
      </c>
      <c r="F18" s="7">
        <f t="shared" si="2"/>
        <v>3719856.6799999997</v>
      </c>
      <c r="G18" s="7">
        <f t="shared" si="2"/>
        <v>1847041.79</v>
      </c>
      <c r="H18" s="7">
        <f t="shared" si="2"/>
        <v>3502682.7800000003</v>
      </c>
      <c r="I18" s="7">
        <f t="shared" si="2"/>
        <v>2568361.4900000002</v>
      </c>
      <c r="J18" s="7">
        <f t="shared" si="2"/>
        <v>1814786.78</v>
      </c>
      <c r="K18" s="7">
        <f t="shared" si="2"/>
        <v>2775660.3</v>
      </c>
      <c r="L18" s="7">
        <f t="shared" si="2"/>
        <v>4674953.1100000003</v>
      </c>
      <c r="M18" s="7">
        <f t="shared" si="2"/>
        <v>1680849.65</v>
      </c>
      <c r="N18" s="7">
        <f t="shared" si="2"/>
        <v>6139794.5700000003</v>
      </c>
      <c r="O18" s="7">
        <f t="shared" si="2"/>
        <v>0</v>
      </c>
      <c r="P18" s="7">
        <f t="shared" si="2"/>
        <v>31247131.360000003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679354.2</v>
      </c>
      <c r="G19" s="10">
        <v>706286.26</v>
      </c>
      <c r="H19" s="10">
        <v>975617.46</v>
      </c>
      <c r="I19" s="10">
        <v>668855.48</v>
      </c>
      <c r="J19" s="10">
        <v>682443.7</v>
      </c>
      <c r="K19" s="10">
        <v>585941.25</v>
      </c>
      <c r="L19" s="10">
        <v>1609439.17</v>
      </c>
      <c r="M19" s="12">
        <v>206424.4</v>
      </c>
      <c r="N19" s="12">
        <v>1592550.86</v>
      </c>
      <c r="O19" s="12">
        <v>0</v>
      </c>
      <c r="P19" s="14">
        <f t="shared" ref="P19:P27" si="3">+D19+E19+F19+G19+H19+I19+J19+K19+L19+M19+N19+O19</f>
        <v>8369662.2700000005</v>
      </c>
    </row>
    <row r="20" spans="1:16" x14ac:dyDescent="0.25">
      <c r="A20" s="8" t="s">
        <v>30</v>
      </c>
      <c r="B20" s="11">
        <v>2629355</v>
      </c>
      <c r="C20" s="9">
        <v>1835865.77</v>
      </c>
      <c r="D20" s="10">
        <v>0</v>
      </c>
      <c r="E20" s="10">
        <v>0</v>
      </c>
      <c r="F20" s="10">
        <v>254030.36</v>
      </c>
      <c r="G20" s="10">
        <v>14750</v>
      </c>
      <c r="H20" s="10">
        <v>77680.58</v>
      </c>
      <c r="I20" s="10">
        <v>124789.92</v>
      </c>
      <c r="J20" s="14">
        <v>156398.97</v>
      </c>
      <c r="K20" s="14">
        <v>625019.07999999996</v>
      </c>
      <c r="L20" s="14">
        <v>59794</v>
      </c>
      <c r="M20" s="12">
        <v>38196.1</v>
      </c>
      <c r="N20" s="12">
        <v>66734.179999999993</v>
      </c>
      <c r="O20" s="12">
        <v>0</v>
      </c>
      <c r="P20" s="10">
        <f t="shared" si="3"/>
        <v>1417393.19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489100</v>
      </c>
      <c r="I21" s="10">
        <v>105600</v>
      </c>
      <c r="J21" s="14">
        <v>16600</v>
      </c>
      <c r="K21" s="14">
        <v>2200</v>
      </c>
      <c r="L21" s="14">
        <v>33800</v>
      </c>
      <c r="M21" s="12">
        <v>0</v>
      </c>
      <c r="N21" s="12">
        <v>98862.15</v>
      </c>
      <c r="O21" s="12">
        <v>0</v>
      </c>
      <c r="P21" s="14">
        <f t="shared" si="3"/>
        <v>746162.15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1374.37</v>
      </c>
      <c r="J22" s="14">
        <v>0</v>
      </c>
      <c r="K22" s="14">
        <v>10328.719999999999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11703.09</v>
      </c>
    </row>
    <row r="23" spans="1:16" x14ac:dyDescent="0.25">
      <c r="A23" s="8" t="s">
        <v>33</v>
      </c>
      <c r="B23" s="11">
        <v>4630750</v>
      </c>
      <c r="C23" s="9">
        <v>36600</v>
      </c>
      <c r="D23" s="10">
        <v>44000</v>
      </c>
      <c r="E23" s="10">
        <v>44000</v>
      </c>
      <c r="F23" s="10">
        <v>44000</v>
      </c>
      <c r="G23" s="10">
        <v>83248.58</v>
      </c>
      <c r="H23" s="10">
        <v>44000</v>
      </c>
      <c r="I23" s="10">
        <v>44000</v>
      </c>
      <c r="J23" s="10">
        <v>221489.14</v>
      </c>
      <c r="K23" s="10">
        <v>44000</v>
      </c>
      <c r="L23" s="10">
        <v>716000.66</v>
      </c>
      <c r="M23" s="12">
        <v>390599</v>
      </c>
      <c r="N23" s="12">
        <v>831805.6</v>
      </c>
      <c r="O23" s="12">
        <v>0</v>
      </c>
      <c r="P23" s="14">
        <f t="shared" si="3"/>
        <v>2507142.98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2309923.0299999998</v>
      </c>
      <c r="G24" s="10">
        <v>25634</v>
      </c>
      <c r="H24" s="10">
        <v>471146.01</v>
      </c>
      <c r="I24" s="10">
        <v>57673.41</v>
      </c>
      <c r="J24" s="14">
        <v>0</v>
      </c>
      <c r="K24" s="14">
        <v>92414.71</v>
      </c>
      <c r="L24" s="14">
        <v>100293.65</v>
      </c>
      <c r="M24" s="12">
        <v>0</v>
      </c>
      <c r="N24" s="12">
        <v>63598.37</v>
      </c>
      <c r="O24" s="12">
        <v>0</v>
      </c>
      <c r="P24" s="10">
        <f t="shared" si="3"/>
        <v>3264982.11</v>
      </c>
    </row>
    <row r="25" spans="1:16" x14ac:dyDescent="0.25">
      <c r="A25" s="8" t="s">
        <v>35</v>
      </c>
      <c r="B25" s="11">
        <v>3954750</v>
      </c>
      <c r="C25" s="9">
        <v>900000</v>
      </c>
      <c r="D25" s="10">
        <v>373981.62</v>
      </c>
      <c r="E25" s="10">
        <v>213649.24</v>
      </c>
      <c r="F25" s="10">
        <v>40704.01</v>
      </c>
      <c r="G25" s="10">
        <v>33380.009999999995</v>
      </c>
      <c r="H25" s="10">
        <v>594802.72</v>
      </c>
      <c r="I25" s="10">
        <v>321945.88</v>
      </c>
      <c r="J25" s="14">
        <v>444556.53</v>
      </c>
      <c r="K25" s="14">
        <v>254995.28</v>
      </c>
      <c r="L25" s="14">
        <v>183471.23</v>
      </c>
      <c r="M25" s="12">
        <v>407264.87</v>
      </c>
      <c r="N25" s="12">
        <v>392338.6</v>
      </c>
      <c r="O25" s="12">
        <v>0</v>
      </c>
      <c r="P25" s="14">
        <f t="shared" si="3"/>
        <v>3261089.99</v>
      </c>
    </row>
    <row r="26" spans="1:16" x14ac:dyDescent="0.25">
      <c r="A26" s="8" t="s">
        <v>36</v>
      </c>
      <c r="B26" s="11">
        <v>6668500</v>
      </c>
      <c r="C26" s="9">
        <v>5649843</v>
      </c>
      <c r="D26" s="10">
        <v>0</v>
      </c>
      <c r="E26" s="10">
        <v>10620</v>
      </c>
      <c r="F26" s="10">
        <v>105000</v>
      </c>
      <c r="G26" s="10">
        <v>145460</v>
      </c>
      <c r="H26" s="10">
        <v>14160</v>
      </c>
      <c r="I26" s="10">
        <v>52331.86</v>
      </c>
      <c r="J26" s="14">
        <v>260506</v>
      </c>
      <c r="K26" s="14">
        <v>488108.61</v>
      </c>
      <c r="L26" s="14">
        <v>250666.66</v>
      </c>
      <c r="M26" s="12">
        <v>281722.08</v>
      </c>
      <c r="N26" s="12">
        <v>2656896.66</v>
      </c>
      <c r="O26" s="12">
        <v>0</v>
      </c>
      <c r="P26" s="14">
        <f t="shared" si="3"/>
        <v>4265471.87</v>
      </c>
    </row>
    <row r="27" spans="1:16" x14ac:dyDescent="0.25">
      <c r="A27" s="8" t="s">
        <v>37</v>
      </c>
      <c r="B27" s="11">
        <v>8573500</v>
      </c>
      <c r="C27" s="9">
        <v>736500</v>
      </c>
      <c r="D27" s="10">
        <v>0</v>
      </c>
      <c r="E27" s="10">
        <v>1029844.93</v>
      </c>
      <c r="F27" s="10">
        <v>286845.08</v>
      </c>
      <c r="G27" s="10">
        <v>838282.94</v>
      </c>
      <c r="H27" s="10">
        <v>836176.01</v>
      </c>
      <c r="I27" s="10">
        <v>1191790.57</v>
      </c>
      <c r="J27" s="14">
        <v>32792.44</v>
      </c>
      <c r="K27" s="14">
        <v>672652.65</v>
      </c>
      <c r="L27" s="14">
        <v>1721487.74</v>
      </c>
      <c r="M27" s="12">
        <v>356643.2</v>
      </c>
      <c r="N27" s="12">
        <v>437008.15</v>
      </c>
      <c r="O27" s="12">
        <v>0</v>
      </c>
      <c r="P27" s="14">
        <f t="shared" si="3"/>
        <v>7403523.7100000018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-2349771</v>
      </c>
      <c r="D28" s="7">
        <f t="shared" si="4"/>
        <v>0</v>
      </c>
      <c r="E28" s="7">
        <f t="shared" si="4"/>
        <v>519943.66</v>
      </c>
      <c r="F28" s="7">
        <f t="shared" si="4"/>
        <v>389269.06999999995</v>
      </c>
      <c r="G28" s="7">
        <f t="shared" si="4"/>
        <v>400416.37</v>
      </c>
      <c r="H28" s="7">
        <f t="shared" si="4"/>
        <v>2184619.36</v>
      </c>
      <c r="I28" s="7">
        <f t="shared" si="4"/>
        <v>920838.09</v>
      </c>
      <c r="J28" s="7">
        <f t="shared" si="4"/>
        <v>932796.5</v>
      </c>
      <c r="K28" s="7">
        <f t="shared" si="4"/>
        <v>891575.42999999993</v>
      </c>
      <c r="L28" s="7">
        <f t="shared" si="4"/>
        <v>1372343.96</v>
      </c>
      <c r="M28" s="7">
        <f t="shared" si="4"/>
        <v>366531.44</v>
      </c>
      <c r="N28" s="7">
        <f t="shared" si="4"/>
        <v>531094.66</v>
      </c>
      <c r="O28" s="7">
        <f t="shared" si="4"/>
        <v>0</v>
      </c>
      <c r="P28" s="7">
        <f t="shared" si="4"/>
        <v>8509428.5399999991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116415</v>
      </c>
      <c r="G29" s="10">
        <v>23940</v>
      </c>
      <c r="H29" s="10">
        <v>38204</v>
      </c>
      <c r="I29" s="10">
        <v>266790.03999999998</v>
      </c>
      <c r="J29" s="10">
        <v>19285</v>
      </c>
      <c r="K29" s="10">
        <v>137498.51999999999</v>
      </c>
      <c r="L29" s="10">
        <v>30414.57</v>
      </c>
      <c r="M29" s="12">
        <v>49660.02</v>
      </c>
      <c r="N29" s="12">
        <v>104026.24000000001</v>
      </c>
      <c r="O29" s="12">
        <v>0</v>
      </c>
      <c r="P29" s="14">
        <f t="shared" ref="P29:P37" si="5">+D29+E29+F29+G29+H29+I29+J29+K29+L29+M29+N29+O29</f>
        <v>786233.3899999999</v>
      </c>
    </row>
    <row r="30" spans="1:16" x14ac:dyDescent="0.25">
      <c r="A30" s="8" t="s">
        <v>40</v>
      </c>
      <c r="B30" s="11">
        <v>307550</v>
      </c>
      <c r="C30" s="16">
        <v>747074</v>
      </c>
      <c r="D30" s="10">
        <v>0</v>
      </c>
      <c r="E30" s="10">
        <v>0</v>
      </c>
      <c r="F30" s="10">
        <v>0</v>
      </c>
      <c r="G30" s="10">
        <v>0</v>
      </c>
      <c r="H30" s="10">
        <v>45291.94</v>
      </c>
      <c r="I30" s="10">
        <v>225544.47</v>
      </c>
      <c r="J30" s="14">
        <v>0</v>
      </c>
      <c r="K30" s="14">
        <v>188192.8</v>
      </c>
      <c r="L30" s="14">
        <v>10620</v>
      </c>
      <c r="M30" s="12">
        <v>0</v>
      </c>
      <c r="N30" s="12">
        <v>0</v>
      </c>
      <c r="O30" s="12">
        <v>0</v>
      </c>
      <c r="P30" s="10">
        <f t="shared" si="5"/>
        <v>469649.21</v>
      </c>
    </row>
    <row r="31" spans="1:16" x14ac:dyDescent="0.25">
      <c r="A31" s="8" t="s">
        <v>41</v>
      </c>
      <c r="B31" s="11">
        <v>3255779</v>
      </c>
      <c r="C31" s="16">
        <v>-672000</v>
      </c>
      <c r="D31" s="10">
        <v>0</v>
      </c>
      <c r="E31" s="10">
        <v>314175</v>
      </c>
      <c r="F31" s="10">
        <v>3245</v>
      </c>
      <c r="G31" s="10">
        <v>93338</v>
      </c>
      <c r="H31" s="10">
        <v>34538.6</v>
      </c>
      <c r="I31" s="10">
        <v>30852.12</v>
      </c>
      <c r="J31" s="14">
        <v>22125</v>
      </c>
      <c r="K31" s="14">
        <v>105551.74</v>
      </c>
      <c r="L31" s="14">
        <v>75756</v>
      </c>
      <c r="M31" s="12">
        <v>0</v>
      </c>
      <c r="N31" s="12">
        <v>70624.3</v>
      </c>
      <c r="O31" s="12">
        <v>0</v>
      </c>
      <c r="P31" s="14">
        <f t="shared" si="5"/>
        <v>750205.76</v>
      </c>
    </row>
    <row r="32" spans="1:16" x14ac:dyDescent="0.25">
      <c r="A32" s="8" t="s">
        <v>42</v>
      </c>
      <c r="B32" s="11">
        <v>16300</v>
      </c>
      <c r="C32" s="16">
        <v>200000</v>
      </c>
      <c r="D32" s="10">
        <v>0</v>
      </c>
      <c r="E32" s="10">
        <v>0</v>
      </c>
      <c r="F32" s="10">
        <v>0</v>
      </c>
      <c r="G32" s="10">
        <v>0</v>
      </c>
      <c r="H32" s="10">
        <v>57315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57315</v>
      </c>
    </row>
    <row r="33" spans="1:16" x14ac:dyDescent="0.25">
      <c r="A33" s="8" t="s">
        <v>43</v>
      </c>
      <c r="B33" s="11">
        <v>486400</v>
      </c>
      <c r="C33" s="16">
        <v>9683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14982.37</v>
      </c>
      <c r="J33" s="10">
        <v>0</v>
      </c>
      <c r="K33" s="10">
        <v>69959.570000000007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84941.94</v>
      </c>
    </row>
    <row r="34" spans="1:16" x14ac:dyDescent="0.25">
      <c r="A34" s="8" t="s">
        <v>44</v>
      </c>
      <c r="B34" s="11">
        <v>279050</v>
      </c>
      <c r="C34" s="16">
        <v>6325</v>
      </c>
      <c r="D34" s="10">
        <v>0</v>
      </c>
      <c r="E34" s="10">
        <v>3600.18</v>
      </c>
      <c r="F34" s="10">
        <v>8053.04</v>
      </c>
      <c r="G34" s="10">
        <v>3000</v>
      </c>
      <c r="H34" s="10">
        <v>0</v>
      </c>
      <c r="I34" s="10">
        <v>24897.33</v>
      </c>
      <c r="J34" s="14">
        <v>175082.19</v>
      </c>
      <c r="K34" s="14">
        <v>9955.7999999999993</v>
      </c>
      <c r="L34" s="14">
        <v>0</v>
      </c>
      <c r="M34" s="12">
        <v>2924.74</v>
      </c>
      <c r="N34" s="12">
        <v>4476.92</v>
      </c>
      <c r="O34" s="12">
        <v>0</v>
      </c>
      <c r="P34" s="10">
        <f t="shared" si="5"/>
        <v>231990.19999999998</v>
      </c>
    </row>
    <row r="35" spans="1:16" x14ac:dyDescent="0.25">
      <c r="A35" s="8" t="s">
        <v>45</v>
      </c>
      <c r="B35" s="11">
        <v>7588996</v>
      </c>
      <c r="C35" s="16">
        <v>-2495250</v>
      </c>
      <c r="D35" s="10">
        <v>0</v>
      </c>
      <c r="E35" s="10">
        <v>28160.3</v>
      </c>
      <c r="F35" s="10">
        <v>99784.31</v>
      </c>
      <c r="G35" s="10">
        <v>0</v>
      </c>
      <c r="H35" s="10">
        <v>1500000</v>
      </c>
      <c r="I35" s="10">
        <v>73354.52</v>
      </c>
      <c r="J35" s="14">
        <v>66180</v>
      </c>
      <c r="K35" s="14">
        <v>5913.79</v>
      </c>
      <c r="L35" s="14">
        <v>51274.41</v>
      </c>
      <c r="M35" s="12">
        <v>0</v>
      </c>
      <c r="N35" s="12">
        <v>47696.7</v>
      </c>
      <c r="O35" s="12">
        <v>0</v>
      </c>
      <c r="P35" s="14">
        <f t="shared" si="5"/>
        <v>1872364.03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-145603</v>
      </c>
      <c r="D37" s="10">
        <v>0</v>
      </c>
      <c r="E37" s="10">
        <v>174008.18</v>
      </c>
      <c r="F37" s="10">
        <v>161771.72</v>
      </c>
      <c r="G37" s="10">
        <v>280138.37</v>
      </c>
      <c r="H37" s="10">
        <v>509269.82</v>
      </c>
      <c r="I37" s="10">
        <v>284417.24</v>
      </c>
      <c r="J37" s="14">
        <v>650124.31000000006</v>
      </c>
      <c r="K37" s="14">
        <v>374503.21</v>
      </c>
      <c r="L37" s="14">
        <v>1204278.98</v>
      </c>
      <c r="M37" s="12">
        <v>313946.68</v>
      </c>
      <c r="N37" s="12">
        <v>304270.5</v>
      </c>
      <c r="O37" s="12">
        <v>0</v>
      </c>
      <c r="P37" s="14">
        <f t="shared" si="5"/>
        <v>4256729.01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13557657</v>
      </c>
      <c r="D54" s="7">
        <f t="shared" si="10"/>
        <v>0</v>
      </c>
      <c r="E54" s="7">
        <f t="shared" si="10"/>
        <v>30242.46</v>
      </c>
      <c r="F54" s="7">
        <f t="shared" si="10"/>
        <v>697456.77</v>
      </c>
      <c r="G54" s="7">
        <f t="shared" si="10"/>
        <v>929083.35</v>
      </c>
      <c r="H54" s="7">
        <f t="shared" si="10"/>
        <v>31600</v>
      </c>
      <c r="I54" s="7">
        <f t="shared" si="10"/>
        <v>16965</v>
      </c>
      <c r="J54" s="7">
        <f t="shared" si="10"/>
        <v>466522.69</v>
      </c>
      <c r="K54" s="7">
        <f t="shared" si="10"/>
        <v>2255452.86</v>
      </c>
      <c r="L54" s="7">
        <f t="shared" si="10"/>
        <v>2260218.17</v>
      </c>
      <c r="M54" s="7">
        <f t="shared" si="10"/>
        <v>0</v>
      </c>
      <c r="N54" s="7">
        <f t="shared" si="10"/>
        <v>705751.85</v>
      </c>
      <c r="O54" s="7">
        <f t="shared" si="10"/>
        <v>0</v>
      </c>
      <c r="P54" s="7">
        <f t="shared" si="9"/>
        <v>7393293.1499999994</v>
      </c>
    </row>
    <row r="55" spans="1:16" x14ac:dyDescent="0.25">
      <c r="A55" s="8" t="s">
        <v>65</v>
      </c>
      <c r="B55" s="11">
        <v>685786</v>
      </c>
      <c r="C55" s="17">
        <v>13575057</v>
      </c>
      <c r="D55" s="10">
        <v>0</v>
      </c>
      <c r="E55" s="10">
        <v>30242.46</v>
      </c>
      <c r="F55" s="10">
        <v>697456.77</v>
      </c>
      <c r="G55" s="10">
        <v>645773.37</v>
      </c>
      <c r="H55" s="10">
        <v>0</v>
      </c>
      <c r="I55" s="10">
        <v>16965</v>
      </c>
      <c r="J55" s="10">
        <v>399309.69</v>
      </c>
      <c r="K55" s="10">
        <v>2218912.33</v>
      </c>
      <c r="L55" s="10">
        <v>6549</v>
      </c>
      <c r="M55" s="10">
        <v>0</v>
      </c>
      <c r="N55" s="10">
        <v>673229.87</v>
      </c>
      <c r="O55" s="10">
        <v>0</v>
      </c>
      <c r="P55" s="10">
        <f t="shared" si="9"/>
        <v>4688438.49</v>
      </c>
    </row>
    <row r="56" spans="1:16" x14ac:dyDescent="0.25">
      <c r="A56" s="8" t="s">
        <v>66</v>
      </c>
      <c r="B56" s="11">
        <v>0</v>
      </c>
      <c r="C56" s="17">
        <v>204400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12213</v>
      </c>
      <c r="K56" s="10">
        <v>0</v>
      </c>
      <c r="L56" s="10">
        <v>179999.72</v>
      </c>
      <c r="M56" s="10">
        <v>0</v>
      </c>
      <c r="N56" s="10">
        <v>32521.98</v>
      </c>
      <c r="O56" s="10">
        <v>0</v>
      </c>
      <c r="P56" s="10">
        <f t="shared" si="9"/>
        <v>224734.7</v>
      </c>
    </row>
    <row r="57" spans="1:16" x14ac:dyDescent="0.25">
      <c r="A57" s="8" t="s">
        <v>67</v>
      </c>
      <c r="B57" s="11">
        <v>35200</v>
      </c>
      <c r="C57" s="17">
        <v>-3600</v>
      </c>
      <c r="D57" s="10">
        <v>0</v>
      </c>
      <c r="E57" s="10">
        <v>0</v>
      </c>
      <c r="F57" s="10">
        <v>0</v>
      </c>
      <c r="G57" s="10">
        <v>0</v>
      </c>
      <c r="H57" s="10">
        <v>31600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31600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-477200</v>
      </c>
      <c r="D59" s="10">
        <v>0</v>
      </c>
      <c r="E59" s="10">
        <v>0</v>
      </c>
      <c r="F59" s="10">
        <v>0</v>
      </c>
      <c r="G59" s="10">
        <v>283309.98</v>
      </c>
      <c r="H59" s="10">
        <v>0</v>
      </c>
      <c r="I59" s="10">
        <v>0</v>
      </c>
      <c r="J59" s="10">
        <v>55000</v>
      </c>
      <c r="K59" s="10">
        <v>36540.53</v>
      </c>
      <c r="L59" s="10">
        <v>2073669.45</v>
      </c>
      <c r="M59" s="10">
        <v>0</v>
      </c>
      <c r="N59" s="10">
        <v>0</v>
      </c>
      <c r="O59" s="10">
        <v>0</v>
      </c>
      <c r="P59" s="10">
        <f t="shared" si="9"/>
        <v>2448519.96</v>
      </c>
    </row>
    <row r="60" spans="1:16" x14ac:dyDescent="0.25">
      <c r="A60" s="8" t="s">
        <v>70</v>
      </c>
      <c r="B60" s="11">
        <v>0</v>
      </c>
      <c r="C60" s="17">
        <v>259000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61809037.769999996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30774109.59</v>
      </c>
      <c r="G85" s="20">
        <f t="shared" si="18"/>
        <v>30270981.66</v>
      </c>
      <c r="H85" s="20">
        <f t="shared" si="18"/>
        <v>60829466.990000002</v>
      </c>
      <c r="I85" s="20">
        <f t="shared" si="18"/>
        <v>31856266.970000003</v>
      </c>
      <c r="J85" s="20">
        <f t="shared" si="18"/>
        <v>31454742.080000002</v>
      </c>
      <c r="K85" s="20">
        <f t="shared" si="18"/>
        <v>34390269.530000001</v>
      </c>
      <c r="L85" s="20">
        <f t="shared" si="18"/>
        <v>43139380.400000006</v>
      </c>
      <c r="M85" s="20">
        <f t="shared" si="18"/>
        <v>53813495.659999989</v>
      </c>
      <c r="N85" s="21">
        <f t="shared" si="18"/>
        <v>58994207.030000001</v>
      </c>
      <c r="O85" s="22">
        <f t="shared" si="18"/>
        <v>0</v>
      </c>
      <c r="P85" s="23">
        <f t="shared" si="18"/>
        <v>431398320.69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1" t="s">
        <v>101</v>
      </c>
      <c r="B92" s="41"/>
      <c r="D92" s="41" t="s">
        <v>103</v>
      </c>
      <c r="E92" s="41"/>
      <c r="N92" s="42" t="s">
        <v>99</v>
      </c>
      <c r="O92" s="42"/>
      <c r="P92" s="42"/>
    </row>
    <row r="93" spans="1:18" ht="15.75" x14ac:dyDescent="0.25">
      <c r="A93" s="43" t="s">
        <v>96</v>
      </c>
      <c r="B93" s="43"/>
      <c r="D93" s="43" t="s">
        <v>104</v>
      </c>
      <c r="E93" s="43"/>
      <c r="N93" s="44" t="s">
        <v>100</v>
      </c>
      <c r="O93" s="44"/>
      <c r="P93" s="44"/>
    </row>
    <row r="94" spans="1:18" ht="16.5" customHeight="1" x14ac:dyDescent="0.25">
      <c r="A94" s="43" t="s">
        <v>98</v>
      </c>
      <c r="B94" s="43"/>
      <c r="D94" s="46" t="s">
        <v>102</v>
      </c>
      <c r="E94" s="46"/>
      <c r="N94" s="45" t="s">
        <v>97</v>
      </c>
      <c r="O94" s="45"/>
      <c r="P94" s="45"/>
    </row>
    <row r="95" spans="1:18" ht="15.75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21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D92:E92"/>
    <mergeCell ref="D93:E93"/>
    <mergeCell ref="D94:E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2023-02-03T13:00:29Z</cp:lastPrinted>
  <dcterms:created xsi:type="dcterms:W3CDTF">2021-12-08T16:11:17Z</dcterms:created>
  <dcterms:modified xsi:type="dcterms:W3CDTF">2023-12-04T13:44:30Z</dcterms:modified>
</cp:coreProperties>
</file>