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9 OPTI SEPTIEMBRE 2023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'!$A$2:$P$97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P55" i="2" l="1"/>
  <c r="P56" i="2"/>
  <c r="P57" i="2"/>
  <c r="P58" i="2"/>
  <c r="P59" i="2"/>
  <c r="P60" i="2"/>
  <c r="P61" i="2"/>
  <c r="P62" i="2"/>
  <c r="P63" i="2"/>
  <c r="C12" i="2" l="1"/>
  <c r="D12" i="2"/>
  <c r="E12" i="2"/>
  <c r="F12" i="2"/>
  <c r="G12" i="2"/>
  <c r="H12" i="2"/>
  <c r="I12" i="2"/>
  <c r="J12" i="2"/>
  <c r="K12" i="2"/>
  <c r="L12" i="2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L11" i="2" l="1"/>
  <c r="L85" i="2" s="1"/>
  <c r="K11" i="2"/>
  <c r="K85" i="2" s="1"/>
  <c r="J11" i="2"/>
  <c r="J85" i="2" s="1"/>
  <c r="I11" i="2"/>
  <c r="I85" i="2" s="1"/>
  <c r="H11" i="2"/>
  <c r="H85" i="2" s="1"/>
  <c r="G11" i="2"/>
  <c r="G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D11" i="2"/>
  <c r="D85" i="2" s="1"/>
  <c r="O85" i="2"/>
  <c r="N85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<sst xmlns="http://schemas.openxmlformats.org/spreadsheetml/2006/main" count="105" uniqueCount="105">
  <si>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</si>
  <si>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</si>
  <si>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</si>
  <si>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</si>
  <si>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</si>
  <si>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</si>
  <si>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</si>
  <si>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</si>
  <si>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</si>
  <si>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</si>
  <si>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</si>
  <si>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</si>
  <si>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</si>
  <si>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</si>
  <si>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</si>
  <si>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</si>
  <si>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</si>
  <si>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</si>
  <si>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</si>
  <si>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</si>
  <si>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</si>
  <si>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</si>
  <si>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</si>
  <si>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</si>
  <si>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</si>
  <si>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</si>
  <si>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</si>
  <si>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</si>
  <si>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</si>
  <si>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</si>
  <si>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</si>
  <si>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</si>
  <si>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</si>
  <si>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</si>
  <si>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</si>
  <si>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</si>
  <si>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</si>
  <si>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</si>
  <si>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</si>
  <si>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</si>
  <si>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</si>
  <si>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</si>
  <si>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</si>
  <si>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</si>
  <si>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</si>
  <si>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</si>
  <si>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</si>
  <si>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</si>
  <si>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</si>
  <si>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</si>
  <si>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</si>
  <si>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</si>
  <si>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</si>
  <si>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</si>
  <si>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</si>
  <si>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</si>
  <si>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</si>
  <si>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</si>
  <si>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</si>
  <si>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</si>
  <si>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</si>
  <si>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</si>
  <si>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</si>
  <si>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</si>
  <si>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</si>
  <si>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</si>
  <si>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</si>
  <si>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</si>
  <si>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</si>
  <si>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</si>
  <si>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</si>
  <si>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</si>
  <si>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</si>
  <si>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</si>
  <si>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</si>
  <si>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</si>
  <si>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</si>
  <si>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</si>
  <si>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</si>
  <si>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</si>
  <si>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</si>
  <si>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</si>
  <si>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</si>
  <si>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</si>
  <si>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</si>
  <si>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</si>
  <si>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</si>
  <si>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</si>
  <si>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</si>
  <si>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</si>
  <si>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</si>
  <si>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</si>
  <si>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</si>
  <si>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</si>
  <si>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</si>
  <si>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</si>
  <si>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Preparado por </t>
  </si>
  <si>
    <t>Encargado del Departamento Adm. y Financ.</t>
  </si>
  <si>
    <t xml:space="preserve">                   Analista de Presupuesto</t>
  </si>
  <si>
    <t xml:space="preserve">                 Caonabo Antonio</t>
  </si>
  <si>
    <t xml:space="preserve">                    Autorizado por</t>
  </si>
  <si>
    <t xml:space="preserve">                      Ana Cecilia Mora</t>
  </si>
  <si>
    <t>Encargado División Financiera</t>
  </si>
  <si>
    <t xml:space="preserve">           Jesus Tiburcio</t>
  </si>
  <si>
    <t xml:space="preserve">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</si>
</sst>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49" zoomScale="85" zoomScaleNormal="85" workbookViewId="0">
      <selection activeCell="A19" sqref="A19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8.425781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1" customHeight="1" x14ac:dyDescent="0.25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3">
        <v>2023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.75" customHeight="1" x14ac:dyDescent="0.25">
      <c r="A6" s="45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 customHeight="1" x14ac:dyDescent="0.2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1:16" ht="25.5" customHeight="1" x14ac:dyDescent="0.25">
      <c r="A9" s="34" t="s">
        <v>4</v>
      </c>
      <c r="B9" s="35" t="s">
        <v>5</v>
      </c>
      <c r="C9" s="35" t="s">
        <v>6</v>
      </c>
      <c r="D9" s="37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x14ac:dyDescent="0.25">
      <c r="A10" s="34"/>
      <c r="B10" s="36"/>
      <c r="C10" s="36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492783812</v>
      </c>
      <c r="C11" s="4">
        <f t="shared" si="0"/>
        <v>61809037.769999996</v>
      </c>
      <c r="D11" s="4">
        <f t="shared" si="0"/>
        <v>28305702.400000002</v>
      </c>
      <c r="E11" s="4">
        <f t="shared" si="0"/>
        <v>27569698.380000003</v>
      </c>
      <c r="F11" s="4">
        <f t="shared" si="0"/>
        <v>30774109.59</v>
      </c>
      <c r="G11" s="4">
        <f t="shared" si="0"/>
        <v>30270981.66</v>
      </c>
      <c r="H11" s="4">
        <f t="shared" si="0"/>
        <v>60829466.990000002</v>
      </c>
      <c r="I11" s="4">
        <f t="shared" si="0"/>
        <v>31856266.970000003</v>
      </c>
      <c r="J11" s="4">
        <f t="shared" si="0"/>
        <v>31454742.080000002</v>
      </c>
      <c r="K11" s="4">
        <f t="shared" si="0"/>
        <v>34390269.530000001</v>
      </c>
      <c r="L11" s="4">
        <f t="shared" si="0"/>
        <v>43315350.400000006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318766588</v>
      </c>
    </row>
    <row r="12" spans="1:16" x14ac:dyDescent="0.25">
      <c r="A12" s="6" t="s">
        <v>22</v>
      </c>
      <c r="B12" s="7">
        <f>+B13+B14+B16+B15+B17</f>
        <v>430376448</v>
      </c>
      <c r="C12" s="7">
        <f t="shared" ref="C12:P12" si="1">+C13+C14+C16+C15+C17</f>
        <v>41442343</v>
      </c>
      <c r="D12" s="7">
        <f t="shared" si="1"/>
        <v>27536529.530000001</v>
      </c>
      <c r="E12" s="7">
        <f t="shared" si="1"/>
        <v>25265540.920000002</v>
      </c>
      <c r="F12" s="7">
        <f t="shared" si="1"/>
        <v>25967527.07</v>
      </c>
      <c r="G12" s="7">
        <f t="shared" si="1"/>
        <v>27094440.149999999</v>
      </c>
      <c r="H12" s="7">
        <f t="shared" si="1"/>
        <v>55110564.850000001</v>
      </c>
      <c r="I12" s="7">
        <f t="shared" si="1"/>
        <v>28350102.390000001</v>
      </c>
      <c r="J12" s="7">
        <f t="shared" si="1"/>
        <v>28240636.109999999</v>
      </c>
      <c r="K12" s="7">
        <f t="shared" si="1"/>
        <v>28467580.940000001</v>
      </c>
      <c r="L12" s="7">
        <f t="shared" si="1"/>
        <v>34831865.160000004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280864787.12</v>
      </c>
    </row>
    <row r="13" spans="1:16" x14ac:dyDescent="0.25">
      <c r="A13" s="8" t="s">
        <v>23</v>
      </c>
      <c r="B13" s="11">
        <v>282611564</v>
      </c>
      <c r="C13" s="9">
        <v>30582776</v>
      </c>
      <c r="D13" s="10">
        <v>23436573</v>
      </c>
      <c r="E13" s="10">
        <v>21573623</v>
      </c>
      <c r="F13" s="10">
        <v>22260660.420000002</v>
      </c>
      <c r="G13" s="10">
        <v>22749873</v>
      </c>
      <c r="H13" s="10">
        <v>28593482.309999999</v>
      </c>
      <c r="I13" s="10">
        <v>24029498</v>
      </c>
      <c r="J13" s="10">
        <v>23934498</v>
      </c>
      <c r="K13" s="10">
        <v>24097111.350000001</v>
      </c>
      <c r="L13" s="10">
        <v>25602710.940000001</v>
      </c>
      <c r="M13" s="12">
        <v>0</v>
      </c>
      <c r="N13" s="12">
        <v>0</v>
      </c>
      <c r="O13" s="12">
        <v>0</v>
      </c>
      <c r="P13" s="14">
        <f>+D13+E13+F13+G13+H13+I13+J13+K13+L13+M13+N13+O13</f>
        <v>216278030.02000001</v>
      </c>
    </row>
    <row r="14" spans="1:16" x14ac:dyDescent="0.25">
      <c r="A14" s="8" t="s">
        <v>24</v>
      </c>
      <c r="B14" s="11">
        <v>102867322</v>
      </c>
      <c r="C14" s="9">
        <v>6529528</v>
      </c>
      <c r="D14" s="10">
        <v>583000</v>
      </c>
      <c r="E14" s="10">
        <v>448000</v>
      </c>
      <c r="F14" s="10">
        <v>434000</v>
      </c>
      <c r="G14" s="10">
        <v>904000</v>
      </c>
      <c r="H14" s="10">
        <v>22891706.329999998</v>
      </c>
      <c r="I14" s="10">
        <v>687000</v>
      </c>
      <c r="J14" s="14">
        <v>687000</v>
      </c>
      <c r="K14" s="14">
        <v>731000</v>
      </c>
      <c r="L14" s="14">
        <v>731000</v>
      </c>
      <c r="M14" s="12">
        <v>0</v>
      </c>
      <c r="N14" s="12">
        <v>0</v>
      </c>
      <c r="O14" s="12">
        <v>0</v>
      </c>
      <c r="P14" s="10">
        <f>+D14+E14+F14+G14+H14+I14+J14+K14+L14+M14+N14+O14</f>
        <v>28096706.329999998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6000006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4856200</v>
      </c>
      <c r="M16" s="12">
        <v>0</v>
      </c>
      <c r="N16" s="12">
        <v>0</v>
      </c>
      <c r="O16" s="12">
        <v>0</v>
      </c>
      <c r="P16" s="10">
        <f>+D16+E16+F16+G16+H16+I16+J16+K16+L16+M16+N16+O16</f>
        <v>4856200</v>
      </c>
    </row>
    <row r="17" spans="1:16" x14ac:dyDescent="0.25">
      <c r="A17" s="8" t="s">
        <v>27</v>
      </c>
      <c r="B17" s="11">
        <v>38897556</v>
      </c>
      <c r="C17" s="9">
        <v>4330039</v>
      </c>
      <c r="D17" s="10">
        <v>3516956.53</v>
      </c>
      <c r="E17" s="10">
        <v>3243917.92</v>
      </c>
      <c r="F17" s="10">
        <v>3272866.65</v>
      </c>
      <c r="G17" s="10">
        <v>3440567.15</v>
      </c>
      <c r="H17" s="10">
        <v>3625376.21</v>
      </c>
      <c r="I17" s="10">
        <v>3633604.39</v>
      </c>
      <c r="J17" s="14">
        <v>3619138.11</v>
      </c>
      <c r="K17" s="14">
        <v>3639469.59</v>
      </c>
      <c r="L17" s="14">
        <v>3641954.22</v>
      </c>
      <c r="M17" s="12">
        <v>0</v>
      </c>
      <c r="N17" s="12">
        <v>0</v>
      </c>
      <c r="O17" s="12">
        <v>0</v>
      </c>
      <c r="P17" s="14">
        <f>+D17+E17+F17+G17+H17+I17+J17+K17+L17+M17+N17+O17</f>
        <v>31633850.77</v>
      </c>
    </row>
    <row r="18" spans="1:16" x14ac:dyDescent="0.25">
      <c r="A18" s="6" t="s">
        <v>28</v>
      </c>
      <c r="B18" s="7">
        <f t="shared" ref="B18:P18" si="2">+B19+B20+B21+B22+B23+B24+B25+B26+B27</f>
        <v>39764890</v>
      </c>
      <c r="C18" s="7">
        <f t="shared" si="2"/>
        <v>9158808.7699999996</v>
      </c>
      <c r="D18" s="7">
        <f t="shared" si="2"/>
        <v>769172.87</v>
      </c>
      <c r="E18" s="7">
        <f t="shared" si="2"/>
        <v>1753971.3399999999</v>
      </c>
      <c r="F18" s="7">
        <f t="shared" si="2"/>
        <v>3719856.6799999997</v>
      </c>
      <c r="G18" s="7">
        <f t="shared" si="2"/>
        <v>1847041.79</v>
      </c>
      <c r="H18" s="7">
        <f t="shared" si="2"/>
        <v>3502682.7800000003</v>
      </c>
      <c r="I18" s="7">
        <f t="shared" si="2"/>
        <v>2568361.4900000002</v>
      </c>
      <c r="J18" s="7">
        <f t="shared" si="2"/>
        <v>1814786.78</v>
      </c>
      <c r="K18" s="7">
        <f t="shared" si="2"/>
        <v>2775660.3</v>
      </c>
      <c r="L18" s="7">
        <f t="shared" si="2"/>
        <v>4850923.1100000003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23602457.140000001</v>
      </c>
    </row>
    <row r="19" spans="1:16" x14ac:dyDescent="0.25">
      <c r="A19" s="8" t="s">
        <v>29</v>
      </c>
      <c r="B19" s="11">
        <v>8375235</v>
      </c>
      <c r="C19" s="9">
        <v>0</v>
      </c>
      <c r="D19" s="10">
        <v>351191.25</v>
      </c>
      <c r="E19" s="10">
        <v>311558.24</v>
      </c>
      <c r="F19" s="10">
        <v>679354.2</v>
      </c>
      <c r="G19" s="10">
        <v>706286.26</v>
      </c>
      <c r="H19" s="10">
        <v>975617.46</v>
      </c>
      <c r="I19" s="10">
        <v>668855.48</v>
      </c>
      <c r="J19" s="10">
        <v>682443.7</v>
      </c>
      <c r="K19" s="10">
        <v>585941.25</v>
      </c>
      <c r="L19" s="10">
        <v>1609439.17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6570687.0099999998</v>
      </c>
    </row>
    <row r="20" spans="1:16" x14ac:dyDescent="0.25">
      <c r="A20" s="8" t="s">
        <v>30</v>
      </c>
      <c r="B20" s="11">
        <v>2629355</v>
      </c>
      <c r="C20" s="9">
        <v>1835865.77</v>
      </c>
      <c r="D20" s="10">
        <v>0</v>
      </c>
      <c r="E20" s="10">
        <v>0</v>
      </c>
      <c r="F20" s="10">
        <v>254030.36</v>
      </c>
      <c r="G20" s="10">
        <v>14750</v>
      </c>
      <c r="H20" s="10">
        <v>77680.58</v>
      </c>
      <c r="I20" s="10">
        <v>124789.92</v>
      </c>
      <c r="J20" s="14">
        <v>156398.97</v>
      </c>
      <c r="K20" s="14">
        <v>625019.07999999996</v>
      </c>
      <c r="L20" s="14">
        <v>108914</v>
      </c>
      <c r="M20" s="12">
        <v>0</v>
      </c>
      <c r="N20" s="12">
        <v>0</v>
      </c>
      <c r="O20" s="12">
        <v>0</v>
      </c>
      <c r="P20" s="10">
        <f t="shared" si="3"/>
        <v>1361582.91</v>
      </c>
    </row>
    <row r="21" spans="1:16" x14ac:dyDescent="0.25">
      <c r="A21" s="8" t="s">
        <v>31</v>
      </c>
      <c r="B21" s="11">
        <v>1602800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489100</v>
      </c>
      <c r="I21" s="10">
        <v>105600</v>
      </c>
      <c r="J21" s="14">
        <v>16600</v>
      </c>
      <c r="K21" s="14">
        <v>2200</v>
      </c>
      <c r="L21" s="14">
        <v>33800</v>
      </c>
      <c r="M21" s="12">
        <v>0</v>
      </c>
      <c r="N21" s="12">
        <v>0</v>
      </c>
      <c r="O21" s="12">
        <v>0</v>
      </c>
      <c r="P21" s="14">
        <f t="shared" si="3"/>
        <v>647300</v>
      </c>
    </row>
    <row r="22" spans="1:16" x14ac:dyDescent="0.25">
      <c r="A22" s="8" t="s">
        <v>32</v>
      </c>
      <c r="B22" s="11">
        <v>30000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1374.37</v>
      </c>
      <c r="J22" s="14">
        <v>0</v>
      </c>
      <c r="K22" s="14">
        <v>10328.719999999999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11703.09</v>
      </c>
    </row>
    <row r="23" spans="1:16" x14ac:dyDescent="0.25">
      <c r="A23" s="8" t="s">
        <v>33</v>
      </c>
      <c r="B23" s="11">
        <v>4630750</v>
      </c>
      <c r="C23" s="9">
        <v>36600</v>
      </c>
      <c r="D23" s="10">
        <v>44000</v>
      </c>
      <c r="E23" s="10">
        <v>44000</v>
      </c>
      <c r="F23" s="10">
        <v>44000</v>
      </c>
      <c r="G23" s="10">
        <v>83248.58</v>
      </c>
      <c r="H23" s="10">
        <v>44000</v>
      </c>
      <c r="I23" s="10">
        <v>44000</v>
      </c>
      <c r="J23" s="10">
        <v>221489.14</v>
      </c>
      <c r="K23" s="10">
        <v>44000</v>
      </c>
      <c r="L23" s="10">
        <v>716000.66</v>
      </c>
      <c r="M23" s="12">
        <v>0</v>
      </c>
      <c r="N23" s="12">
        <v>0</v>
      </c>
      <c r="O23" s="12">
        <v>0</v>
      </c>
      <c r="P23" s="14">
        <f t="shared" si="3"/>
        <v>1284738.3799999999</v>
      </c>
    </row>
    <row r="24" spans="1:16" x14ac:dyDescent="0.25">
      <c r="A24" s="8" t="s">
        <v>34</v>
      </c>
      <c r="B24" s="11">
        <v>3300000</v>
      </c>
      <c r="C24" s="9">
        <v>0</v>
      </c>
      <c r="D24" s="10">
        <v>0</v>
      </c>
      <c r="E24" s="10">
        <v>144298.93</v>
      </c>
      <c r="F24" s="10">
        <v>2309923.0299999998</v>
      </c>
      <c r="G24" s="10">
        <v>25634</v>
      </c>
      <c r="H24" s="10">
        <v>471146.01</v>
      </c>
      <c r="I24" s="10">
        <v>57673.41</v>
      </c>
      <c r="J24" s="14">
        <v>0</v>
      </c>
      <c r="K24" s="14">
        <v>92414.71</v>
      </c>
      <c r="L24" s="14">
        <v>100293.65</v>
      </c>
      <c r="M24" s="12">
        <v>0</v>
      </c>
      <c r="N24" s="12">
        <v>0</v>
      </c>
      <c r="O24" s="12">
        <v>0</v>
      </c>
      <c r="P24" s="10">
        <f t="shared" si="3"/>
        <v>3201383.7399999998</v>
      </c>
    </row>
    <row r="25" spans="1:16" x14ac:dyDescent="0.25">
      <c r="A25" s="8" t="s">
        <v>35</v>
      </c>
      <c r="B25" s="11">
        <v>3954750</v>
      </c>
      <c r="C25" s="9">
        <v>900000</v>
      </c>
      <c r="D25" s="10">
        <v>373981.62</v>
      </c>
      <c r="E25" s="10">
        <v>213649.24</v>
      </c>
      <c r="F25" s="10">
        <v>40704.01</v>
      </c>
      <c r="G25" s="10">
        <v>33380.009999999995</v>
      </c>
      <c r="H25" s="10">
        <v>594802.72</v>
      </c>
      <c r="I25" s="10">
        <v>321945.88</v>
      </c>
      <c r="J25" s="14">
        <v>444556.53</v>
      </c>
      <c r="K25" s="14">
        <v>254995.28</v>
      </c>
      <c r="L25" s="14">
        <v>183471.22999999998</v>
      </c>
      <c r="M25" s="12">
        <v>0</v>
      </c>
      <c r="N25" s="12">
        <v>0</v>
      </c>
      <c r="O25" s="12">
        <v>0</v>
      </c>
      <c r="P25" s="14">
        <f t="shared" si="3"/>
        <v>2461486.52</v>
      </c>
    </row>
    <row r="26" spans="1:16" x14ac:dyDescent="0.25">
      <c r="A26" s="8" t="s">
        <v>36</v>
      </c>
      <c r="B26" s="11">
        <v>6668500</v>
      </c>
      <c r="C26" s="9">
        <v>5649843</v>
      </c>
      <c r="D26" s="10">
        <v>0</v>
      </c>
      <c r="E26" s="10">
        <v>10620</v>
      </c>
      <c r="F26" s="10">
        <v>105000</v>
      </c>
      <c r="G26" s="10">
        <v>145460</v>
      </c>
      <c r="H26" s="10">
        <v>14160</v>
      </c>
      <c r="I26" s="10">
        <v>52331.86</v>
      </c>
      <c r="J26" s="14">
        <v>260506</v>
      </c>
      <c r="K26" s="14">
        <v>488108.61</v>
      </c>
      <c r="L26" s="14">
        <v>250666.66</v>
      </c>
      <c r="M26" s="12">
        <v>0</v>
      </c>
      <c r="N26" s="12">
        <v>0</v>
      </c>
      <c r="O26" s="12">
        <v>0</v>
      </c>
      <c r="P26" s="14">
        <f t="shared" si="3"/>
        <v>1326853.1299999999</v>
      </c>
    </row>
    <row r="27" spans="1:16" x14ac:dyDescent="0.25">
      <c r="A27" s="8" t="s">
        <v>37</v>
      </c>
      <c r="B27" s="11">
        <v>8573500</v>
      </c>
      <c r="C27" s="9">
        <v>736500</v>
      </c>
      <c r="D27" s="10">
        <v>0</v>
      </c>
      <c r="E27" s="10">
        <v>1029844.93</v>
      </c>
      <c r="F27" s="10">
        <v>286845.08</v>
      </c>
      <c r="G27" s="10">
        <v>838282.94</v>
      </c>
      <c r="H27" s="10">
        <v>836176.01</v>
      </c>
      <c r="I27" s="10">
        <v>1191790.57</v>
      </c>
      <c r="J27" s="14">
        <v>32792.44</v>
      </c>
      <c r="K27" s="14">
        <v>672652.65</v>
      </c>
      <c r="L27" s="14">
        <v>1848337.74</v>
      </c>
      <c r="M27" s="12">
        <v>0</v>
      </c>
      <c r="N27" s="12">
        <v>0</v>
      </c>
      <c r="O27" s="12">
        <v>0</v>
      </c>
      <c r="P27" s="14">
        <f t="shared" si="3"/>
        <v>6736722.3600000013</v>
      </c>
    </row>
    <row r="28" spans="1:16" x14ac:dyDescent="0.25">
      <c r="A28" s="6" t="s">
        <v>38</v>
      </c>
      <c r="B28" s="7">
        <f t="shared" ref="B28:P28" si="4">+B29+B30+B31+B32+B33+B34+B35+B36+B37</f>
        <v>18825788</v>
      </c>
      <c r="C28" s="7">
        <f t="shared" si="4"/>
        <v>-2349771</v>
      </c>
      <c r="D28" s="7">
        <f t="shared" si="4"/>
        <v>0</v>
      </c>
      <c r="E28" s="7">
        <f t="shared" si="4"/>
        <v>519943.66</v>
      </c>
      <c r="F28" s="7">
        <f t="shared" si="4"/>
        <v>389269.06999999995</v>
      </c>
      <c r="G28" s="7">
        <f t="shared" si="4"/>
        <v>400416.37</v>
      </c>
      <c r="H28" s="7">
        <f t="shared" si="4"/>
        <v>2184619.36</v>
      </c>
      <c r="I28" s="7">
        <f t="shared" si="4"/>
        <v>920838.09</v>
      </c>
      <c r="J28" s="7">
        <f t="shared" si="4"/>
        <v>932796.5</v>
      </c>
      <c r="K28" s="7">
        <f t="shared" si="4"/>
        <v>891575.42999999993</v>
      </c>
      <c r="L28" s="7">
        <f t="shared" si="4"/>
        <v>1372343.96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7611802.4399999995</v>
      </c>
    </row>
    <row r="29" spans="1:16" x14ac:dyDescent="0.25">
      <c r="A29" s="8" t="s">
        <v>39</v>
      </c>
      <c r="B29" s="11">
        <v>1109950</v>
      </c>
      <c r="C29" s="16">
        <v>0</v>
      </c>
      <c r="D29" s="10">
        <v>0</v>
      </c>
      <c r="E29" s="10">
        <v>0</v>
      </c>
      <c r="F29" s="10">
        <v>116415</v>
      </c>
      <c r="G29" s="10">
        <v>23940</v>
      </c>
      <c r="H29" s="10">
        <v>38204</v>
      </c>
      <c r="I29" s="10">
        <v>266790.03999999998</v>
      </c>
      <c r="J29" s="10">
        <v>19285</v>
      </c>
      <c r="K29" s="10">
        <v>137498.51999999999</v>
      </c>
      <c r="L29" s="10">
        <v>30414.57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632547.12999999989</v>
      </c>
    </row>
    <row r="30" spans="1:16" x14ac:dyDescent="0.25">
      <c r="A30" s="8" t="s">
        <v>40</v>
      </c>
      <c r="B30" s="11">
        <v>307550</v>
      </c>
      <c r="C30" s="16">
        <v>747074</v>
      </c>
      <c r="D30" s="10">
        <v>0</v>
      </c>
      <c r="E30" s="10">
        <v>0</v>
      </c>
      <c r="F30" s="10">
        <v>0</v>
      </c>
      <c r="G30" s="10">
        <v>0</v>
      </c>
      <c r="H30" s="10">
        <v>45291.94</v>
      </c>
      <c r="I30" s="10">
        <v>225544.47</v>
      </c>
      <c r="J30" s="14">
        <v>0</v>
      </c>
      <c r="K30" s="14">
        <v>188192.8</v>
      </c>
      <c r="L30" s="14">
        <v>10620</v>
      </c>
      <c r="M30" s="12">
        <v>0</v>
      </c>
      <c r="N30" s="12">
        <v>0</v>
      </c>
      <c r="O30" s="12">
        <v>0</v>
      </c>
      <c r="P30" s="10">
        <f t="shared" si="5"/>
        <v>469649.21</v>
      </c>
    </row>
    <row r="31" spans="1:16" x14ac:dyDescent="0.25">
      <c r="A31" s="8" t="s">
        <v>41</v>
      </c>
      <c r="B31" s="11">
        <v>3255779</v>
      </c>
      <c r="C31" s="16">
        <v>-672000</v>
      </c>
      <c r="D31" s="10">
        <v>0</v>
      </c>
      <c r="E31" s="10">
        <v>314175</v>
      </c>
      <c r="F31" s="10">
        <v>3245</v>
      </c>
      <c r="G31" s="10">
        <v>93338</v>
      </c>
      <c r="H31" s="10">
        <v>34538.6</v>
      </c>
      <c r="I31" s="10">
        <v>30852.12</v>
      </c>
      <c r="J31" s="14">
        <v>22125</v>
      </c>
      <c r="K31" s="14">
        <v>105551.74</v>
      </c>
      <c r="L31" s="14">
        <v>75756</v>
      </c>
      <c r="M31" s="12">
        <v>0</v>
      </c>
      <c r="N31" s="12">
        <v>0</v>
      </c>
      <c r="O31" s="12">
        <v>0</v>
      </c>
      <c r="P31" s="14">
        <f t="shared" si="5"/>
        <v>679581.46</v>
      </c>
    </row>
    <row r="32" spans="1:16" x14ac:dyDescent="0.25">
      <c r="A32" s="8" t="s">
        <v>42</v>
      </c>
      <c r="B32" s="11">
        <v>16300</v>
      </c>
      <c r="C32" s="16">
        <v>200000</v>
      </c>
      <c r="D32" s="10">
        <v>0</v>
      </c>
      <c r="E32" s="10">
        <v>0</v>
      </c>
      <c r="F32" s="10">
        <v>0</v>
      </c>
      <c r="G32" s="10">
        <v>0</v>
      </c>
      <c r="H32" s="10">
        <v>57315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57315</v>
      </c>
    </row>
    <row r="33" spans="1:16" x14ac:dyDescent="0.25">
      <c r="A33" s="8" t="s">
        <v>43</v>
      </c>
      <c r="B33" s="11">
        <v>486400</v>
      </c>
      <c r="C33" s="16">
        <v>9683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14982.37</v>
      </c>
      <c r="J33" s="10">
        <v>0</v>
      </c>
      <c r="K33" s="10">
        <v>69959.570000000007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84941.94</v>
      </c>
    </row>
    <row r="34" spans="1:16" x14ac:dyDescent="0.25">
      <c r="A34" s="8" t="s">
        <v>44</v>
      </c>
      <c r="B34" s="11">
        <v>279050</v>
      </c>
      <c r="C34" s="16">
        <v>6325</v>
      </c>
      <c r="D34" s="10">
        <v>0</v>
      </c>
      <c r="E34" s="10">
        <v>3600.18</v>
      </c>
      <c r="F34" s="10">
        <v>8053.04</v>
      </c>
      <c r="G34" s="10">
        <v>3000</v>
      </c>
      <c r="H34" s="10">
        <v>0</v>
      </c>
      <c r="I34" s="10">
        <v>24897.33</v>
      </c>
      <c r="J34" s="14">
        <v>175082.19</v>
      </c>
      <c r="K34" s="14">
        <v>9955.7999999999993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224588.53999999998</v>
      </c>
    </row>
    <row r="35" spans="1:16" x14ac:dyDescent="0.25">
      <c r="A35" s="8" t="s">
        <v>45</v>
      </c>
      <c r="B35" s="11">
        <v>7588996</v>
      </c>
      <c r="C35" s="16">
        <v>-2495250</v>
      </c>
      <c r="D35" s="10">
        <v>0</v>
      </c>
      <c r="E35" s="10">
        <v>28160.3</v>
      </c>
      <c r="F35" s="10">
        <v>99784.31</v>
      </c>
      <c r="G35" s="10">
        <v>0</v>
      </c>
      <c r="H35" s="10">
        <v>1500000</v>
      </c>
      <c r="I35" s="10">
        <v>73354.52</v>
      </c>
      <c r="J35" s="14">
        <v>66180</v>
      </c>
      <c r="K35" s="14">
        <v>5913.79</v>
      </c>
      <c r="L35" s="14">
        <v>51274.41</v>
      </c>
      <c r="M35" s="12">
        <v>0</v>
      </c>
      <c r="N35" s="12">
        <v>0</v>
      </c>
      <c r="O35" s="12">
        <v>0</v>
      </c>
      <c r="P35" s="14">
        <f t="shared" si="5"/>
        <v>1824667.33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5781763</v>
      </c>
      <c r="C37" s="16">
        <v>-145603</v>
      </c>
      <c r="D37" s="10">
        <v>0</v>
      </c>
      <c r="E37" s="10">
        <v>174008.18</v>
      </c>
      <c r="F37" s="10">
        <v>161771.72</v>
      </c>
      <c r="G37" s="10">
        <v>280138.37</v>
      </c>
      <c r="H37" s="10">
        <v>509269.82</v>
      </c>
      <c r="I37" s="10">
        <v>284417.24</v>
      </c>
      <c r="J37" s="14">
        <v>650124.31000000006</v>
      </c>
      <c r="K37" s="14">
        <v>374503.21</v>
      </c>
      <c r="L37" s="14">
        <v>1204278.98</v>
      </c>
      <c r="M37" s="12">
        <v>0</v>
      </c>
      <c r="N37" s="12">
        <v>0</v>
      </c>
      <c r="O37" s="12">
        <v>0</v>
      </c>
      <c r="P37" s="14">
        <f t="shared" si="5"/>
        <v>3638511.83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3816686</v>
      </c>
      <c r="C54" s="7">
        <f t="shared" si="10"/>
        <v>13557657</v>
      </c>
      <c r="D54" s="7">
        <f t="shared" si="10"/>
        <v>0</v>
      </c>
      <c r="E54" s="7">
        <f t="shared" si="10"/>
        <v>30242.46</v>
      </c>
      <c r="F54" s="7">
        <f t="shared" si="10"/>
        <v>697456.77</v>
      </c>
      <c r="G54" s="7">
        <f t="shared" si="10"/>
        <v>929083.35</v>
      </c>
      <c r="H54" s="7">
        <f t="shared" si="10"/>
        <v>31600</v>
      </c>
      <c r="I54" s="7">
        <f t="shared" si="10"/>
        <v>16965</v>
      </c>
      <c r="J54" s="7">
        <f t="shared" si="10"/>
        <v>466522.69</v>
      </c>
      <c r="K54" s="7">
        <f t="shared" si="10"/>
        <v>2255452.86</v>
      </c>
      <c r="L54" s="7">
        <f t="shared" si="10"/>
        <v>2260218.17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6687541.2999999998</v>
      </c>
    </row>
    <row r="55" spans="1:16" x14ac:dyDescent="0.25">
      <c r="A55" s="8" t="s">
        <v>65</v>
      </c>
      <c r="B55" s="11">
        <v>685786</v>
      </c>
      <c r="C55" s="17">
        <v>13575057</v>
      </c>
      <c r="D55" s="10">
        <v>0</v>
      </c>
      <c r="E55" s="10">
        <v>30242.46</v>
      </c>
      <c r="F55" s="10">
        <v>697456.77</v>
      </c>
      <c r="G55" s="10">
        <v>645773.37</v>
      </c>
      <c r="H55" s="10">
        <v>0</v>
      </c>
      <c r="I55" s="10">
        <v>16965</v>
      </c>
      <c r="J55" s="10">
        <v>399309.69</v>
      </c>
      <c r="K55" s="10">
        <v>2218912.33</v>
      </c>
      <c r="L55" s="10">
        <v>6549</v>
      </c>
      <c r="M55" s="10">
        <v>0</v>
      </c>
      <c r="N55" s="10">
        <v>0</v>
      </c>
      <c r="O55" s="10">
        <v>0</v>
      </c>
      <c r="P55" s="10">
        <f t="shared" si="9"/>
        <v>4015208.62</v>
      </c>
    </row>
    <row r="56" spans="1:16" x14ac:dyDescent="0.25">
      <c r="A56" s="8" t="s">
        <v>66</v>
      </c>
      <c r="B56" s="11">
        <v>0</v>
      </c>
      <c r="C56" s="17">
        <v>204400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12213</v>
      </c>
      <c r="K56" s="10">
        <v>0</v>
      </c>
      <c r="L56" s="10">
        <v>179999.72</v>
      </c>
      <c r="M56" s="10">
        <v>0</v>
      </c>
      <c r="N56" s="10">
        <v>0</v>
      </c>
      <c r="O56" s="10">
        <v>0</v>
      </c>
      <c r="P56" s="10">
        <f t="shared" si="9"/>
        <v>192212.72</v>
      </c>
    </row>
    <row r="57" spans="1:16" x14ac:dyDescent="0.25">
      <c r="A57" s="8" t="s">
        <v>67</v>
      </c>
      <c r="B57" s="11">
        <v>35200</v>
      </c>
      <c r="C57" s="17">
        <v>-3600</v>
      </c>
      <c r="D57" s="10">
        <v>0</v>
      </c>
      <c r="E57" s="10">
        <v>0</v>
      </c>
      <c r="F57" s="10">
        <v>0</v>
      </c>
      <c r="G57" s="10">
        <v>0</v>
      </c>
      <c r="H57" s="10">
        <v>31600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31600</v>
      </c>
    </row>
    <row r="58" spans="1:16" x14ac:dyDescent="0.25">
      <c r="A58" s="8" t="s">
        <v>68</v>
      </c>
      <c r="B58" s="11">
        <v>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3095700</v>
      </c>
      <c r="C59" s="17">
        <v>-477200</v>
      </c>
      <c r="D59" s="10">
        <v>0</v>
      </c>
      <c r="E59" s="10">
        <v>0</v>
      </c>
      <c r="F59" s="10">
        <v>0</v>
      </c>
      <c r="G59" s="10">
        <v>283309.98</v>
      </c>
      <c r="H59" s="10">
        <v>0</v>
      </c>
      <c r="I59" s="10">
        <v>0</v>
      </c>
      <c r="J59" s="10">
        <v>55000</v>
      </c>
      <c r="K59" s="10">
        <v>36540.53</v>
      </c>
      <c r="L59" s="10">
        <v>2073669.45</v>
      </c>
      <c r="M59" s="10">
        <v>0</v>
      </c>
      <c r="N59" s="10">
        <v>0</v>
      </c>
      <c r="O59" s="10">
        <v>0</v>
      </c>
      <c r="P59" s="10">
        <f t="shared" si="9"/>
        <v>2448519.96</v>
      </c>
    </row>
    <row r="60" spans="1:16" x14ac:dyDescent="0.25">
      <c r="A60" s="8" t="s">
        <v>70</v>
      </c>
      <c r="B60" s="11">
        <v>0</v>
      </c>
      <c r="C60" s="17">
        <v>259000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492783812</v>
      </c>
      <c r="C85" s="20">
        <f t="shared" si="18"/>
        <v>61809037.769999996</v>
      </c>
      <c r="D85" s="20">
        <f t="shared" si="18"/>
        <v>28305702.400000002</v>
      </c>
      <c r="E85" s="20">
        <f t="shared" si="18"/>
        <v>27569698.380000003</v>
      </c>
      <c r="F85" s="20">
        <f t="shared" si="18"/>
        <v>30774109.59</v>
      </c>
      <c r="G85" s="20">
        <f t="shared" si="18"/>
        <v>30270981.66</v>
      </c>
      <c r="H85" s="20">
        <f t="shared" si="18"/>
        <v>60829466.990000002</v>
      </c>
      <c r="I85" s="20">
        <f t="shared" si="18"/>
        <v>31856266.970000003</v>
      </c>
      <c r="J85" s="20">
        <f t="shared" si="18"/>
        <v>31454742.080000002</v>
      </c>
      <c r="K85" s="20">
        <f t="shared" si="18"/>
        <v>34390269.530000001</v>
      </c>
      <c r="L85" s="20">
        <f t="shared" si="18"/>
        <v>43315350.400000006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318766588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28" t="s">
        <v>101</v>
      </c>
      <c r="B92" s="28"/>
      <c r="D92" s="28" t="s">
        <v>103</v>
      </c>
      <c r="E92" s="28"/>
      <c r="N92" s="29" t="s">
        <v>99</v>
      </c>
      <c r="O92" s="29"/>
      <c r="P92" s="29"/>
    </row>
    <row r="93" spans="1:18" ht="15.75" x14ac:dyDescent="0.25">
      <c r="A93" s="30" t="s">
        <v>96</v>
      </c>
      <c r="B93" s="30"/>
      <c r="D93" s="30" t="s">
        <v>104</v>
      </c>
      <c r="E93" s="30"/>
      <c r="N93" s="31" t="s">
        <v>100</v>
      </c>
      <c r="O93" s="31"/>
      <c r="P93" s="31"/>
    </row>
    <row r="94" spans="1:18" ht="16.5" customHeight="1" x14ac:dyDescent="0.25">
      <c r="A94" s="30" t="s">
        <v>98</v>
      </c>
      <c r="B94" s="30"/>
      <c r="D94" s="33" t="s">
        <v>102</v>
      </c>
      <c r="E94" s="33"/>
      <c r="N94" s="32" t="s">
        <v>97</v>
      </c>
      <c r="O94" s="32"/>
      <c r="P94" s="32"/>
    </row>
    <row r="95" spans="1:18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8" ht="15.7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 ht="15.7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101" spans="1:16" ht="32.25" customHeight="1" x14ac:dyDescent="0.25"/>
  </sheetData>
  <protectedRanges>
    <protectedRange sqref="A95 D95" name="Rango1_1_1_1_2_1"/>
  </protectedRanges>
  <mergeCells count="21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D92:E92"/>
    <mergeCell ref="D93:E93"/>
    <mergeCell ref="D94:E94"/>
  </mergeCells>
  <pageMargins left="0.23622047244094491" right="0.23622047244094491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2023-02-03T13:00:29Z</cp:lastPrinted>
  <dcterms:created xsi:type="dcterms:W3CDTF">2021-12-08T16:11:17Z</dcterms:created>
  <dcterms:modified xsi:type="dcterms:W3CDTF">2023-10-02T19:34:45Z</dcterms:modified>
</cp:coreProperties>
</file>