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febrero 2024\Compras\"/>
    </mc:Choice>
  </mc:AlternateContent>
  <bookViews>
    <workbookView xWindow="0" yWindow="0" windowWidth="16170" windowHeight="7320"/>
  </bookViews>
  <sheets>
    <sheet name=" Compras por debajo del Umbral" sheetId="1" r:id="rId1"/>
    <sheet name="Compra menores" sheetId="2" r:id="rId2"/>
  </sheets>
  <definedNames>
    <definedName name="_xlnm._FilterDatabase" localSheetId="0" hidden="1">' Compras por debajo del Umbral'!$A$5:$N$40</definedName>
    <definedName name="incBuyerDossierDetaillnkRequestName" localSheetId="0">' Compras por debajo del Umbral'!$B$36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11" i="2"/>
  <c r="K8" i="2"/>
  <c r="K12" i="2" s="1"/>
  <c r="K13" i="2" l="1"/>
</calcChain>
</file>

<file path=xl/sharedStrings.xml><?xml version="1.0" encoding="utf-8"?>
<sst xmlns="http://schemas.openxmlformats.org/spreadsheetml/2006/main" count="465" uniqueCount="182">
  <si>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</si>
  <si>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</si>
  <si>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</si>
  <si>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</si>
  <si>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</si>
  <si>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</si>
  <si>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</si>
  <si>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</si>
  <si>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</si>
  <si>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</si>
  <si>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</si>
  <si>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</si>
  <si>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</si>
  <si>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</si>
  <si>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DIGECOG-UC-CD-2024-0006</t>
  </si>
  <si>
    <t>Servicio de impresión tiro y retiro de carnets, solicitados por el Departamento de Normas y Procedimientos de esta Institución</t>
  </si>
  <si>
    <t>No</t>
  </si>
  <si>
    <t>Compras por Debajo del Umbral</t>
  </si>
  <si>
    <t>Adjudicado</t>
  </si>
  <si>
    <t>Servicios de reproducción</t>
  </si>
  <si>
    <t>José William Montero Ramos</t>
  </si>
  <si>
    <t>Activo</t>
  </si>
  <si>
    <t>Grande</t>
  </si>
  <si>
    <t>Sí</t>
  </si>
  <si>
    <t>Alimentos y Bebidas</t>
  </si>
  <si>
    <t>Suministros Guipak, SRL, RD$ 19,447.40 QE Suplidores, SRL RD$ 194,880.00</t>
  </si>
  <si>
    <t>En edición</t>
  </si>
  <si>
    <t>Mipymes, Grande</t>
  </si>
  <si>
    <t>Utensilios de cocina domésticos</t>
  </si>
  <si>
    <t>GTG Industrial, SRL</t>
  </si>
  <si>
    <t>Mipymes Mujer</t>
  </si>
  <si>
    <t>Alimentary Land JAGD, SRL</t>
  </si>
  <si>
    <t>Compras Menores</t>
  </si>
  <si>
    <t>Mantenimiento</t>
  </si>
  <si>
    <t>Julio Colon &amp; Asociados, SRL</t>
  </si>
  <si>
    <t>Mipymes</t>
  </si>
  <si>
    <t>Martínez Torres Traveling, SRL</t>
  </si>
  <si>
    <t>Mobiliario</t>
  </si>
  <si>
    <t>Wendy's Muebles, SRL</t>
  </si>
  <si>
    <t>Materiales de Oficinas</t>
  </si>
  <si>
    <t>ALL Office Solutions TS, SRL RD$168,661.60, Compu-Office Dominicana, SRL RD$ 403,798.17,Ramirez &amp; Mojica Envoy Pack Courier Express, SRL rd$112,980.44</t>
  </si>
  <si>
    <t>Mipymes,Mipymes y Mipymes</t>
  </si>
  <si>
    <t>Compu-Office Dominicana, SRL</t>
  </si>
  <si>
    <t>Componentes  y  sistemas  de  transporte</t>
  </si>
  <si>
    <t>Electrom, SAS</t>
  </si>
  <si>
    <t>Tomás Gómez Checo, SRL</t>
  </si>
  <si>
    <t>Material de limpieza</t>
  </si>
  <si>
    <t>Asistencia doméstica y personal</t>
  </si>
  <si>
    <t>Fro Services S.R.L</t>
  </si>
  <si>
    <t>Servicios de mantenimiento o reparaciones de transportes</t>
  </si>
  <si>
    <t>Delta Comercial, SA</t>
  </si>
  <si>
    <t>Grupo Phl,SRL</t>
  </si>
  <si>
    <t>Juguetes y juegos</t>
  </si>
  <si>
    <t>Lola 5 Multiservices, SRL</t>
  </si>
  <si>
    <t>No programado</t>
  </si>
  <si>
    <t>DIGECOG-UC-CD-2024-0001</t>
  </si>
  <si>
    <t>Suministro de 125 paquetes de azúcar crema de 5 libras y 35 fardos 20/1 de café de 1 libra, solicitados por la Div. Administrativa y Financiera para uso de esta Institución.</t>
  </si>
  <si>
    <t>DIGECOG-UC-CD-2024-0003</t>
  </si>
  <si>
    <t>Adquisición de 25 cajas de vasos No. 10 y 20 cajas de vasos No. 4 biodegradables, solicitados por la División de Almacén para uso de esta Institución (Compras verdes)</t>
  </si>
  <si>
    <t>DIGECOG-UC-CD-2024-0004</t>
  </si>
  <si>
    <t>Sumnistro de 60 cajas 20/1 de té de flor de jamaica, de menta, de manzanilla, rojo y de anís, solicitado por División Administrativa, de esta Institución.</t>
  </si>
  <si>
    <t>DIGECOG-DAF-CM-2024-0004</t>
  </si>
  <si>
    <t>Contratación por seis (6) meses para el servicio de mantenimiento preventivo y correctivo a los equipos de aire acondicionado de la Institución</t>
  </si>
  <si>
    <t>DIGECOG-DAF-CM-2024-0005</t>
  </si>
  <si>
    <t>Servicio de 6,300 almuerzos para colaboradores de esta institución, solicitado por el Departamento Administrativo y Financiero, dirigido a MiPymes Mujer (Compras Verdes)</t>
  </si>
  <si>
    <t>DIGECOG-UC-CD-2024-0005</t>
  </si>
  <si>
    <t>Adquisición de 8 sillas semi ejecutivas, solicitadas por el Departamento de Tecnología de esta Institución, dirigido a MiPymes</t>
  </si>
  <si>
    <t>DIGECOG-DAF-CM-2024-0002</t>
  </si>
  <si>
    <t>Adquisición de Tóner y Cartuchos para impresoras, solicitados por la División Administrativa de ésta Institución, Dirigido a MiPymes.</t>
  </si>
  <si>
    <t>DIGECOG-DAF-CD-2024-0002</t>
  </si>
  <si>
    <t>Adquisiciones de 6 cintas para impresora Zebra ZXP serie 1 a color para impresora, solicitado por el Departamento de Comunicación de esta Institución.</t>
  </si>
  <si>
    <t>DIGECOG-UC-CD-2024-0007</t>
  </si>
  <si>
    <t>Adquisición de 2 abanicos de ventilación de cabina y 5 lámparas de tubo Led de 60 cm. para el ascensor del edificio.</t>
  </si>
  <si>
    <t>DIGECOG-UC-CD-2024-0008</t>
  </si>
  <si>
    <t>Servicio de mantenimiento por seis (6) meses para el ascensor del edificio de esta Institución</t>
  </si>
  <si>
    <t>DIGECOG-UC-CD-2024-0009</t>
  </si>
  <si>
    <t>Contratación de servicio de lavado sencillo para los vehículos de esta institución</t>
  </si>
  <si>
    <t>DIGECOG-UC-CD-2024-0010</t>
  </si>
  <si>
    <t>Suministros de material de limpieza y detergente, solicitado por la División. Administrativa, de esta Institución.</t>
  </si>
  <si>
    <t>DIGECOG-UC-CD-2024-0012</t>
  </si>
  <si>
    <t xml:space="preserve">Contratación servicio de lavandería para esta Institución </t>
  </si>
  <si>
    <t>DIGECOG-UC-CD-2024-0013</t>
  </si>
  <si>
    <t>Mantenimiento preventivo del autobús Toyota Coaster, placa No.EI01383, solicitado por la División Administrativa de esta Institución</t>
  </si>
  <si>
    <t>DIGECOG-UC-CD-2024-0014</t>
  </si>
  <si>
    <t>Servicio de impresión de banner, afiche y brochures, solicitado por la Oficina de Acceso a la Información de esta Institución.</t>
  </si>
  <si>
    <t>DIGECOG-UC-CD-2024-0017</t>
  </si>
  <si>
    <t>Adquisición, remplazo y programación de panel para planta eléctrica, solicitado por la División Administrativa de esta Institución</t>
  </si>
  <si>
    <t>DIGECOG-UC-CD-2024-0022</t>
  </si>
  <si>
    <t xml:space="preserve">Artículos de Decoración varios para ser utilizados, en esta Institución </t>
  </si>
  <si>
    <t>DIGECOG-DAF-CD-2024-0012</t>
  </si>
  <si>
    <t>Servicio de mantenimiento impresora Toshiba E-Studio 2508A, solicitado por el Departamento de Tecnología de la Informacion y Comunicación de esta Institución.</t>
  </si>
  <si>
    <t>Servicios informáticos</t>
  </si>
  <si>
    <t>ALL Office Solutions TS, SRL</t>
  </si>
  <si>
    <t>DIGECOG-DAF-CD-2024-0013</t>
  </si>
  <si>
    <t>Servicio de impresión tiro y retiro de 400 carnets de Política de Calidad, solicitados por el Departamento de Comunicaciones de esta Institución</t>
  </si>
  <si>
    <t>Impresión</t>
  </si>
  <si>
    <t>Grupo Astro, SRL</t>
  </si>
  <si>
    <t>DIGECOG-DAF-CM-2024-0008</t>
  </si>
  <si>
    <t>Adquisición de 2,750 tickets de combustibles para abastecer los vehículos de la Institución, solicitado por la División Administrativa de ésta Institución.</t>
  </si>
  <si>
    <t xml:space="preserve">  Combustible</t>
  </si>
  <si>
    <t>Sigma Petroleum Corp, SAS</t>
  </si>
  <si>
    <t>DIGECOG-DAF-CD-2024-0010</t>
  </si>
  <si>
    <t>Adquisición de 250 galones de gasoil para las Plantas Eléctricas de la Institución</t>
  </si>
  <si>
    <t>Aprobado</t>
  </si>
  <si>
    <t>DIGECOG-DAF-CM-2024-0006</t>
  </si>
  <si>
    <t>Adquisición de suministros de oficinas, solicitado por la División Administrativa de esta Institución (Compras Verdes)</t>
  </si>
  <si>
    <t>Papeleria</t>
  </si>
  <si>
    <t>DIGECOG-DAF-CD-2024-0011</t>
  </si>
  <si>
    <t>Adquisición de 850 libretas ecológicas con lapiceros y tazas para los entrenamientos en normativas contables de esta Institución (Compras Verdes).</t>
  </si>
  <si>
    <t>Materiales y Equipos de Oficinas</t>
  </si>
  <si>
    <t>GL Promociones, SRL</t>
  </si>
  <si>
    <t>DIGECOG-DAF-CD-2024-0001</t>
  </si>
  <si>
    <t>Adquisición de 12 unidades de pilas AA recargables, 8 unidades de pilas AAA recargables y 1 cargador de pilas AA y AAA con mínimo 6 espacios, solicitadas por la Div. Administrativa de esta Institución</t>
  </si>
  <si>
    <t>Baterías  y  generadores  y  transmisión  de  energía  cinética</t>
  </si>
  <si>
    <t>Alianza Industrial, SRL</t>
  </si>
  <si>
    <t xml:space="preserve">Mipymes </t>
  </si>
  <si>
    <t xml:space="preserve"> Programado</t>
  </si>
  <si>
    <t>DIGECOG-DAF-CD-2024-0003</t>
  </si>
  <si>
    <t>Adquisición de Agendas Ejecutivas Personalizadas, para la CIGCN de esta Institución</t>
  </si>
  <si>
    <t>Accesorios de oficina y escritorio</t>
  </si>
  <si>
    <t>Agenda Continental, S.R.L</t>
  </si>
  <si>
    <t>DIGECOG-DAF-CD-2024-0007</t>
  </si>
  <si>
    <t>Servicio de refrigerios empacados para los entrenamientos en Normativas Contables, por un período de 8 días. Solicitado por el Departamento de Normas y Procedimientos (Compras Verdes)</t>
  </si>
  <si>
    <t xml:space="preserve">Alimentos y Bebida </t>
  </si>
  <si>
    <t>Pastelería y Panadería Los Trigales, SRL</t>
  </si>
  <si>
    <t>DIGECOG-DAF-CM-2024-0007</t>
  </si>
  <si>
    <t>Servicio de mantenimiento y/o reparación a vehículos de la institución por seis (6) meses.</t>
  </si>
  <si>
    <t>Auto Repuestos 2G, SRL</t>
  </si>
  <si>
    <t>DIGECOG-DAF-CD-2024-0008</t>
  </si>
  <si>
    <t>Adquisición de 71 polos y 71 gorras bordadas, para ser utilizados en actividad de Responsabilidad Social. Solicitado por el Departamento de Comunicaciones de esta Institución</t>
  </si>
  <si>
    <t xml:space="preserve"> Textiles</t>
  </si>
  <si>
    <t>HEMS, SRL</t>
  </si>
  <si>
    <t>DIGECOG-UC-CD-2024-0016</t>
  </si>
  <si>
    <t>Suministro de fardos de papel de baño y fardos de papel toalla de mano, solicitados por la Div. Administrativa de esta Institución (Compras Verdes).</t>
  </si>
  <si>
    <t xml:space="preserve">Material de limpiezas  </t>
  </si>
  <si>
    <t>GTG Industrial, SRLRD$ 63,720 Y Industrias Nigua, S.A RD$ 54,693</t>
  </si>
  <si>
    <t>Mipymes Mujer, Grande</t>
  </si>
  <si>
    <t>DIGECOG-UC-CD-2024-0011</t>
  </si>
  <si>
    <t>Servicio de impresión del ERIR, solicitado por el Departamento de Análisis de la Informacion de ésta Institución.</t>
  </si>
  <si>
    <t>Impresora Payano, SRL</t>
  </si>
  <si>
    <t>DIGECOG-UC-CD-2024-0018</t>
  </si>
  <si>
    <t>Adquisición de caja de cable UTP CAT-6 de 100 pies, solicitado por la División Administrativa de esta Institución</t>
  </si>
  <si>
    <t>Equipos de red</t>
  </si>
  <si>
    <t>GEDEM Gestion y Desarrollo Empresarial, SRL</t>
  </si>
  <si>
    <t>DIGECOG-UC-CD-2024-0019</t>
  </si>
  <si>
    <t>Servicio de confección de Arreglo Floral para el Altar de la Patria</t>
  </si>
  <si>
    <t>Flores</t>
  </si>
  <si>
    <t>Amy Flor, SRL</t>
  </si>
  <si>
    <t>DIGECOG-UC-CD-2024-0020</t>
  </si>
  <si>
    <t>Adquisición de botellones de agua de 5 galones y fardos de botellitas para uso de la Institución</t>
  </si>
  <si>
    <t>Bebidas</t>
  </si>
  <si>
    <t>Agua Crystal, SA</t>
  </si>
  <si>
    <t>DIGECOG-UC-CD-2024-0021</t>
  </si>
  <si>
    <t>Suministro e impresión de banner tipo roll-up 31x80 pulgadas, solicitado por el Departamento de Comunicaciones de esta Institución. Dirigido a MiPymes</t>
  </si>
  <si>
    <t>Publicidad</t>
  </si>
  <si>
    <t>Rhandielcasti Publicidad, EIRL</t>
  </si>
  <si>
    <t>DIGECOG-UC-CD-2024-0023</t>
  </si>
  <si>
    <t>Suministro de material de limpieza, toalla de tela y jabón, solicitado por la División Administrativa de esta Institución (Compras verdes)</t>
  </si>
  <si>
    <t xml:space="preserve"> Mantenimiento</t>
  </si>
  <si>
    <t>Soldier Electronic Security SES, SRL</t>
  </si>
  <si>
    <t>OMX Multiservicios, SRL RD$137,147,16, Velez Import, SRL RD$ 57,054,34 y Terencia, RSL RD$ 12,839,16</t>
  </si>
  <si>
    <t xml:space="preserve">      Direccion General de Contabilidad Gubernamental DptoAdministrativo Financiero, Division de Compras y                                                                                                                                        Contrataciones Reportes de Compras,  Reporte Mensual Febrero 2024 Compras por debajo del Umbral</t>
  </si>
  <si>
    <t xml:space="preserve"> </t>
  </si>
  <si>
    <t xml:space="preserve">      Direccion General de Contabilidad Gubernamental DptoAdministrativo Financiero, Division de Compras y                                                                                                                                        Contrataciones Reportes de Compras,  Reporte Mensual Febrero 2024 Compras Menores</t>
  </si>
  <si>
    <t>DIGECOG-DAF-CD-2024-0005</t>
  </si>
  <si>
    <t>Adquisición e instalación de laminado, defensas, estribos y rotulación de laterales para ser instalados en el autobús Toyota Coaester, solicitado por la Div. Administrativa de esta Institución</t>
  </si>
  <si>
    <t>Autocentro Navarro, SRL</t>
  </si>
  <si>
    <t>Servicio de mantenimiento.</t>
  </si>
  <si>
    <t>No Programado</t>
  </si>
  <si>
    <t xml:space="preserve">Total </t>
  </si>
  <si>
    <t xml:space="preserve">Porcentaje </t>
  </si>
  <si>
    <t>39,825.00</t>
  </si>
  <si>
    <t>KBGPHARMA, SRL</t>
  </si>
  <si>
    <t>109,500,00</t>
  </si>
  <si>
    <t>DIGECOG-DAF-CD-2024-0004</t>
  </si>
  <si>
    <t>Adquisición de medicamentos, solicitados por el Departamento de Recursos Humanos de esta Institución</t>
  </si>
  <si>
    <t>Mobiliarios</t>
  </si>
  <si>
    <t xml:space="preserve">total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</si>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</sst>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816]dd/mm/yyyy\ hh:mm:ss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Times New Roman"/>
      <family val="1"/>
    </font>
    <font>
      <sz val="22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 readingOrder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5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/>
    <xf numFmtId="0" fontId="4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164" fontId="4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165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2" borderId="0" xfId="0" applyFont="1" applyFill="1" applyBorder="1" applyAlignment="1" applyProtection="1">
      <alignment horizontal="center" vertical="center" wrapText="1" readingOrder="1"/>
      <protection locked="0"/>
    </xf>
    <xf numFmtId="0" fontId="6" fillId="4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/>
    <xf numFmtId="0" fontId="8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1" fillId="4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2990850</xdr:colOff>
      <xdr:row>1</xdr:row>
      <xdr:rowOff>95250</xdr:rowOff>
    </xdr:from>
    <xdr:to>
      <xdr:col>1</xdr:col>
      <xdr:colOff>5038725</xdr:colOff>
      <xdr:row>3</xdr:row>
      <xdr:rowOff>238125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85750"/>
          <a:ext cx="20478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1</xdr:col>
      <xdr:colOff>4743450</xdr:colOff>
      <xdr:row>3</xdr:row>
      <xdr:rowOff>152400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https://portal.comprasdominicana.gob.do/DO1BusinessLine/Tendering/BuyerDossierWorkspaceDetail/RedirectToProcedureRequestInNewWindow?mkey=565c05fa_3582_42d6_9585_a76995becff6.0a890ae4_9066_4ed3_a5cd_3dc703c9f5e5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https://portal.comprasdominicana.gob.do/DO1BusinessLine/Tendering/BuyerDossierWorkspaceSpecificAreaGrids/RedirectToContractInNewWindow?mkey=40533707_d484_4418_8a7f_fc3712acdeca&amp;docUniqueIdentifier=DO1.PCCNTR.1771902&amp;awardUniqueIdentifier=DO1.AWD.1527401&amp;buyerDossierUniqueIdentifier=DO1.BDOS.1627729&amp;id=576540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https://portal.comprasdominicana.gob.do/DO1BusinessLine/Tendering/BuyerDossierWorkspaceDetail/RedirectToProcedureRequestInNewWindow?mkey=bcf4582c_db1a_4dca_a4d8_93115b3715d9.c9a9afeb_f5e1_4af4_9db0_1c5141f3b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"/>
  <sheetViews>
    <sheetView tabSelected="1" zoomScaleNormal="100" workbookViewId="0">
      <selection activeCell="H55" sqref="H55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17.5703125" style="1" customWidth="1"/>
    <col min="4" max="4" width="16.28515625" style="1" customWidth="1"/>
    <col min="5" max="5" width="35.140625" style="1" customWidth="1"/>
    <col min="6" max="6" width="16.85546875" style="1" customWidth="1"/>
    <col min="7" max="7" width="35" style="1" customWidth="1"/>
    <col min="8" max="8" width="33.85546875" style="1" customWidth="1"/>
    <col min="9" max="9" width="15.140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5" style="1" customWidth="1"/>
    <col min="14" max="14" width="22" style="1" customWidth="1"/>
    <col min="15" max="16384" width="11.42578125" style="1"/>
  </cols>
  <sheetData>
    <row r="3" spans="1:14" ht="38.25" customHeight="1" x14ac:dyDescent="0.25"/>
    <row r="4" spans="1:14" ht="45.75" customHeight="1" x14ac:dyDescent="0.25">
      <c r="B4" s="29" t="s">
        <v>161</v>
      </c>
      <c r="C4" s="29"/>
      <c r="D4" s="29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64.5" customHeight="1" x14ac:dyDescent="0.25">
      <c r="A6" s="4" t="s">
        <v>14</v>
      </c>
      <c r="B6" s="4" t="s">
        <v>15</v>
      </c>
      <c r="C6" s="4" t="s">
        <v>16</v>
      </c>
      <c r="D6" s="4" t="s">
        <v>16</v>
      </c>
      <c r="E6" s="4" t="s">
        <v>17</v>
      </c>
      <c r="F6" s="4" t="s">
        <v>18</v>
      </c>
      <c r="G6" s="4" t="s">
        <v>19</v>
      </c>
      <c r="H6" s="4" t="s">
        <v>20</v>
      </c>
      <c r="I6" s="4" t="s">
        <v>21</v>
      </c>
      <c r="J6" s="4">
        <v>1</v>
      </c>
      <c r="K6" s="5" t="s">
        <v>171</v>
      </c>
      <c r="L6" s="4" t="s">
        <v>22</v>
      </c>
      <c r="M6" s="6">
        <v>45327.584737766199</v>
      </c>
      <c r="N6" s="6" t="s">
        <v>12</v>
      </c>
    </row>
    <row r="7" spans="1:14" ht="64.5" customHeight="1" x14ac:dyDescent="0.25">
      <c r="A7" s="4" t="s">
        <v>55</v>
      </c>
      <c r="B7" s="4" t="s">
        <v>56</v>
      </c>
      <c r="C7" s="4" t="s">
        <v>23</v>
      </c>
      <c r="D7" s="4" t="s">
        <v>16</v>
      </c>
      <c r="E7" s="4" t="s">
        <v>17</v>
      </c>
      <c r="F7" s="4" t="s">
        <v>18</v>
      </c>
      <c r="G7" s="4" t="s">
        <v>24</v>
      </c>
      <c r="H7" s="4" t="s">
        <v>25</v>
      </c>
      <c r="I7" s="4" t="s">
        <v>26</v>
      </c>
      <c r="J7" s="4">
        <v>2</v>
      </c>
      <c r="K7" s="5">
        <v>214327.4</v>
      </c>
      <c r="L7" s="4" t="s">
        <v>27</v>
      </c>
      <c r="M7" s="6">
        <v>45330.558333333334</v>
      </c>
      <c r="N7" s="6" t="s">
        <v>12</v>
      </c>
    </row>
    <row r="8" spans="1:14" ht="64.5" customHeight="1" x14ac:dyDescent="0.25">
      <c r="A8" s="4" t="s">
        <v>57</v>
      </c>
      <c r="B8" s="4" t="s">
        <v>58</v>
      </c>
      <c r="C8" s="4" t="s">
        <v>16</v>
      </c>
      <c r="D8" s="4" t="s">
        <v>16</v>
      </c>
      <c r="E8" s="4" t="s">
        <v>17</v>
      </c>
      <c r="F8" s="4" t="s">
        <v>18</v>
      </c>
      <c r="G8" s="4" t="s">
        <v>28</v>
      </c>
      <c r="H8" s="4" t="s">
        <v>29</v>
      </c>
      <c r="I8" s="4" t="s">
        <v>26</v>
      </c>
      <c r="J8" s="4">
        <v>1</v>
      </c>
      <c r="K8" s="5">
        <v>89739</v>
      </c>
      <c r="L8" s="4" t="s">
        <v>30</v>
      </c>
      <c r="M8" s="6">
        <v>45330.418290972222</v>
      </c>
      <c r="N8" s="6" t="s">
        <v>12</v>
      </c>
    </row>
    <row r="9" spans="1:14" ht="64.5" customHeight="1" x14ac:dyDescent="0.25">
      <c r="A9" s="4" t="s">
        <v>59</v>
      </c>
      <c r="B9" s="4" t="s">
        <v>60</v>
      </c>
      <c r="C9" s="7" t="s">
        <v>23</v>
      </c>
      <c r="D9" s="7" t="s">
        <v>23</v>
      </c>
      <c r="E9" s="4" t="s">
        <v>17</v>
      </c>
      <c r="F9" s="4" t="s">
        <v>18</v>
      </c>
      <c r="G9" s="4" t="s">
        <v>24</v>
      </c>
      <c r="H9" s="4" t="s">
        <v>31</v>
      </c>
      <c r="I9" s="4" t="s">
        <v>26</v>
      </c>
      <c r="J9" s="4">
        <v>1</v>
      </c>
      <c r="K9" s="5">
        <v>10266</v>
      </c>
      <c r="L9" s="4" t="s">
        <v>30</v>
      </c>
      <c r="M9" s="6">
        <v>45335.416666666664</v>
      </c>
      <c r="N9" s="6" t="s">
        <v>12</v>
      </c>
    </row>
    <row r="10" spans="1:14" ht="64.5" customHeight="1" x14ac:dyDescent="0.25">
      <c r="A10" s="8" t="s">
        <v>65</v>
      </c>
      <c r="B10" s="4" t="s">
        <v>66</v>
      </c>
      <c r="C10" s="4" t="s">
        <v>23</v>
      </c>
      <c r="D10" s="4" t="s">
        <v>16</v>
      </c>
      <c r="E10" s="8" t="s">
        <v>17</v>
      </c>
      <c r="F10" s="4" t="s">
        <v>18</v>
      </c>
      <c r="G10" s="4" t="s">
        <v>37</v>
      </c>
      <c r="H10" s="4" t="s">
        <v>38</v>
      </c>
      <c r="I10" s="4" t="s">
        <v>26</v>
      </c>
      <c r="J10" s="4">
        <v>1</v>
      </c>
      <c r="K10" s="5">
        <v>59668.54</v>
      </c>
      <c r="L10" s="4" t="s">
        <v>35</v>
      </c>
      <c r="M10" s="6">
        <v>45330.556944444441</v>
      </c>
      <c r="N10" s="6" t="s">
        <v>12</v>
      </c>
    </row>
    <row r="11" spans="1:14" ht="64.5" customHeight="1" x14ac:dyDescent="0.25">
      <c r="A11" s="4" t="s">
        <v>69</v>
      </c>
      <c r="B11" s="4" t="s">
        <v>70</v>
      </c>
      <c r="C11" s="4" t="s">
        <v>23</v>
      </c>
      <c r="D11" s="4" t="s">
        <v>16</v>
      </c>
      <c r="E11" s="8" t="s">
        <v>17</v>
      </c>
      <c r="F11" s="4" t="s">
        <v>18</v>
      </c>
      <c r="G11" s="4" t="s">
        <v>39</v>
      </c>
      <c r="H11" s="4" t="s">
        <v>42</v>
      </c>
      <c r="I11" s="4" t="s">
        <v>26</v>
      </c>
      <c r="J11" s="4">
        <v>1</v>
      </c>
      <c r="K11" s="5">
        <v>13236.7</v>
      </c>
      <c r="L11" s="4" t="s">
        <v>35</v>
      </c>
      <c r="M11" s="6">
        <v>45336.636111111111</v>
      </c>
      <c r="N11" s="6" t="s">
        <v>12</v>
      </c>
    </row>
    <row r="12" spans="1:14" ht="64.5" customHeight="1" x14ac:dyDescent="0.25">
      <c r="A12" s="8" t="s">
        <v>71</v>
      </c>
      <c r="B12" s="8" t="s">
        <v>72</v>
      </c>
      <c r="C12" s="4" t="s">
        <v>23</v>
      </c>
      <c r="D12" s="8" t="s">
        <v>16</v>
      </c>
      <c r="E12" s="8" t="s">
        <v>17</v>
      </c>
      <c r="F12" s="8" t="s">
        <v>18</v>
      </c>
      <c r="G12" s="8" t="s">
        <v>43</v>
      </c>
      <c r="H12" s="4" t="s">
        <v>44</v>
      </c>
      <c r="I12" s="4" t="s">
        <v>26</v>
      </c>
      <c r="J12" s="8">
        <v>1</v>
      </c>
      <c r="K12" s="5">
        <v>36589.26</v>
      </c>
      <c r="L12" s="4" t="s">
        <v>35</v>
      </c>
      <c r="M12" s="10">
        <v>45330.418639432872</v>
      </c>
      <c r="N12" s="6" t="s">
        <v>12</v>
      </c>
    </row>
    <row r="13" spans="1:14" ht="64.5" customHeight="1" x14ac:dyDescent="0.25">
      <c r="A13" s="8" t="s">
        <v>73</v>
      </c>
      <c r="B13" s="8" t="s">
        <v>74</v>
      </c>
      <c r="C13" s="4" t="s">
        <v>23</v>
      </c>
      <c r="D13" s="4" t="s">
        <v>16</v>
      </c>
      <c r="E13" s="8" t="s">
        <v>17</v>
      </c>
      <c r="F13" s="8" t="s">
        <v>18</v>
      </c>
      <c r="G13" s="4" t="s">
        <v>33</v>
      </c>
      <c r="H13" s="4" t="s">
        <v>44</v>
      </c>
      <c r="I13" s="4" t="s">
        <v>26</v>
      </c>
      <c r="J13" s="8">
        <v>1</v>
      </c>
      <c r="K13" s="5">
        <v>46020</v>
      </c>
      <c r="L13" s="4" t="s">
        <v>35</v>
      </c>
      <c r="M13" s="10">
        <v>45336.595833333333</v>
      </c>
      <c r="N13" s="6" t="s">
        <v>12</v>
      </c>
    </row>
    <row r="14" spans="1:14" ht="64.5" customHeight="1" x14ac:dyDescent="0.25">
      <c r="A14" s="8" t="s">
        <v>75</v>
      </c>
      <c r="B14" s="8" t="s">
        <v>76</v>
      </c>
      <c r="C14" s="4" t="s">
        <v>23</v>
      </c>
      <c r="D14" s="4" t="s">
        <v>16</v>
      </c>
      <c r="E14" s="8" t="s">
        <v>17</v>
      </c>
      <c r="F14" s="8" t="s">
        <v>18</v>
      </c>
      <c r="G14" s="4" t="s">
        <v>33</v>
      </c>
      <c r="H14" s="4" t="s">
        <v>45</v>
      </c>
      <c r="I14" s="4" t="s">
        <v>21</v>
      </c>
      <c r="J14" s="8">
        <v>1</v>
      </c>
      <c r="K14" s="5">
        <v>176099.66</v>
      </c>
      <c r="L14" s="4" t="s">
        <v>35</v>
      </c>
      <c r="M14" s="10">
        <v>45330.397222222222</v>
      </c>
      <c r="N14" s="6" t="s">
        <v>12</v>
      </c>
    </row>
    <row r="15" spans="1:14" ht="64.5" customHeight="1" x14ac:dyDescent="0.25">
      <c r="A15" s="8" t="s">
        <v>77</v>
      </c>
      <c r="B15" s="8" t="s">
        <v>78</v>
      </c>
      <c r="C15" s="7" t="s">
        <v>23</v>
      </c>
      <c r="D15" s="7" t="s">
        <v>23</v>
      </c>
      <c r="E15" s="8" t="s">
        <v>17</v>
      </c>
      <c r="F15" s="8" t="s">
        <v>18</v>
      </c>
      <c r="G15" s="4" t="s">
        <v>46</v>
      </c>
      <c r="H15" s="4" t="s">
        <v>29</v>
      </c>
      <c r="I15" s="4" t="s">
        <v>26</v>
      </c>
      <c r="J15" s="8">
        <v>1</v>
      </c>
      <c r="K15" s="5">
        <v>28028.54</v>
      </c>
      <c r="L15" s="4" t="s">
        <v>30</v>
      </c>
      <c r="M15" s="10">
        <v>45336.669444444444</v>
      </c>
      <c r="N15" s="6" t="s">
        <v>12</v>
      </c>
    </row>
    <row r="16" spans="1:14" ht="64.5" customHeight="1" x14ac:dyDescent="0.25">
      <c r="A16" s="4" t="s">
        <v>79</v>
      </c>
      <c r="B16" s="4" t="s">
        <v>80</v>
      </c>
      <c r="C16" s="4" t="s">
        <v>23</v>
      </c>
      <c r="D16" s="4" t="s">
        <v>16</v>
      </c>
      <c r="E16" s="4" t="s">
        <v>17</v>
      </c>
      <c r="F16" s="4" t="s">
        <v>18</v>
      </c>
      <c r="G16" s="4" t="s">
        <v>47</v>
      </c>
      <c r="H16" s="4" t="s">
        <v>48</v>
      </c>
      <c r="I16" s="4" t="s">
        <v>26</v>
      </c>
      <c r="J16" s="4">
        <v>1</v>
      </c>
      <c r="K16" s="5">
        <v>100000</v>
      </c>
      <c r="L16" s="4" t="s">
        <v>35</v>
      </c>
      <c r="M16" s="6">
        <v>45330.479178124995</v>
      </c>
      <c r="N16" s="6" t="s">
        <v>12</v>
      </c>
    </row>
    <row r="17" spans="1:16" ht="64.5" customHeight="1" x14ac:dyDescent="0.25">
      <c r="A17" s="8" t="s">
        <v>81</v>
      </c>
      <c r="B17" s="8" t="s">
        <v>82</v>
      </c>
      <c r="C17" s="8" t="s">
        <v>16</v>
      </c>
      <c r="D17" s="8" t="s">
        <v>16</v>
      </c>
      <c r="E17" s="8" t="s">
        <v>17</v>
      </c>
      <c r="F17" s="8" t="s">
        <v>18</v>
      </c>
      <c r="G17" s="8" t="s">
        <v>49</v>
      </c>
      <c r="H17" s="4" t="s">
        <v>50</v>
      </c>
      <c r="I17" s="4" t="s">
        <v>26</v>
      </c>
      <c r="J17" s="8">
        <v>1</v>
      </c>
      <c r="K17" s="5">
        <v>19793.25</v>
      </c>
      <c r="L17" s="8" t="s">
        <v>22</v>
      </c>
      <c r="M17" s="10">
        <v>45330.521259224537</v>
      </c>
      <c r="N17" s="6" t="s">
        <v>12</v>
      </c>
    </row>
    <row r="18" spans="1:16" ht="64.5" customHeight="1" x14ac:dyDescent="0.25">
      <c r="A18" s="4" t="s">
        <v>83</v>
      </c>
      <c r="B18" s="4" t="s">
        <v>84</v>
      </c>
      <c r="C18" s="4" t="s">
        <v>23</v>
      </c>
      <c r="D18" s="4" t="s">
        <v>16</v>
      </c>
      <c r="E18" s="4" t="s">
        <v>17</v>
      </c>
      <c r="F18" s="4" t="s">
        <v>18</v>
      </c>
      <c r="G18" s="4" t="s">
        <v>19</v>
      </c>
      <c r="H18" s="4" t="s">
        <v>51</v>
      </c>
      <c r="I18" s="4" t="s">
        <v>26</v>
      </c>
      <c r="J18" s="4">
        <v>1</v>
      </c>
      <c r="K18" s="5">
        <v>5009.1000000000004</v>
      </c>
      <c r="L18" s="4" t="s">
        <v>35</v>
      </c>
      <c r="M18" s="10">
        <v>45335.470138888886</v>
      </c>
      <c r="N18" s="6" t="s">
        <v>12</v>
      </c>
    </row>
    <row r="19" spans="1:16" ht="64.5" customHeight="1" x14ac:dyDescent="0.25">
      <c r="A19" s="4" t="s">
        <v>85</v>
      </c>
      <c r="B19" s="4" t="s">
        <v>86</v>
      </c>
      <c r="C19" s="4" t="s">
        <v>23</v>
      </c>
      <c r="D19" s="4" t="s">
        <v>16</v>
      </c>
      <c r="E19" s="4" t="s">
        <v>17</v>
      </c>
      <c r="F19" s="4" t="s">
        <v>18</v>
      </c>
      <c r="G19" s="4" t="s">
        <v>33</v>
      </c>
      <c r="H19" s="4" t="s">
        <v>44</v>
      </c>
      <c r="I19" s="4" t="s">
        <v>26</v>
      </c>
      <c r="J19" s="4">
        <v>1</v>
      </c>
      <c r="K19" s="5">
        <v>91402.71</v>
      </c>
      <c r="L19" s="4" t="s">
        <v>35</v>
      </c>
      <c r="M19" s="6">
        <v>45336.581250000003</v>
      </c>
      <c r="N19" s="6" t="s">
        <v>12</v>
      </c>
    </row>
    <row r="20" spans="1:16" ht="64.5" customHeight="1" x14ac:dyDescent="0.25">
      <c r="A20" s="8" t="s">
        <v>87</v>
      </c>
      <c r="B20" s="8" t="s">
        <v>88</v>
      </c>
      <c r="C20" s="7" t="s">
        <v>23</v>
      </c>
      <c r="D20" s="7" t="s">
        <v>23</v>
      </c>
      <c r="E20" s="8" t="s">
        <v>17</v>
      </c>
      <c r="F20" s="8" t="s">
        <v>18</v>
      </c>
      <c r="G20" s="8" t="s">
        <v>52</v>
      </c>
      <c r="H20" s="4" t="s">
        <v>53</v>
      </c>
      <c r="I20" s="4" t="s">
        <v>26</v>
      </c>
      <c r="J20" s="8">
        <v>1</v>
      </c>
      <c r="K20" s="5">
        <v>16852.97</v>
      </c>
      <c r="L20" s="4" t="s">
        <v>30</v>
      </c>
      <c r="M20" s="6">
        <v>45335.356944444444</v>
      </c>
      <c r="N20" s="6" t="s">
        <v>54</v>
      </c>
    </row>
    <row r="21" spans="1:16" ht="53.25" customHeight="1" x14ac:dyDescent="0.25">
      <c r="A21" s="8" t="s">
        <v>111</v>
      </c>
      <c r="B21" s="8" t="s">
        <v>112</v>
      </c>
      <c r="C21" s="4" t="s">
        <v>23</v>
      </c>
      <c r="D21" s="4" t="s">
        <v>16</v>
      </c>
      <c r="E21" s="8" t="s">
        <v>17</v>
      </c>
      <c r="F21" s="8" t="s">
        <v>18</v>
      </c>
      <c r="G21" s="8" t="s">
        <v>113</v>
      </c>
      <c r="H21" s="4" t="s">
        <v>114</v>
      </c>
      <c r="I21" s="4" t="s">
        <v>26</v>
      </c>
      <c r="J21" s="8">
        <v>1</v>
      </c>
      <c r="K21" s="5">
        <v>7672.31</v>
      </c>
      <c r="L21" s="4" t="s">
        <v>115</v>
      </c>
      <c r="M21" s="6">
        <v>45341.522916666669</v>
      </c>
      <c r="N21" s="6" t="s">
        <v>116</v>
      </c>
    </row>
    <row r="22" spans="1:16" ht="67.5" customHeight="1" x14ac:dyDescent="0.25">
      <c r="A22" s="8" t="s">
        <v>117</v>
      </c>
      <c r="B22" s="4" t="s">
        <v>118</v>
      </c>
      <c r="C22" s="4" t="s">
        <v>16</v>
      </c>
      <c r="D22" s="4" t="s">
        <v>16</v>
      </c>
      <c r="E22" s="4" t="s">
        <v>17</v>
      </c>
      <c r="F22" s="4" t="s">
        <v>18</v>
      </c>
      <c r="G22" s="4" t="s">
        <v>119</v>
      </c>
      <c r="H22" s="4" t="s">
        <v>120</v>
      </c>
      <c r="I22" s="4" t="s">
        <v>26</v>
      </c>
      <c r="J22" s="4">
        <v>1</v>
      </c>
      <c r="K22" s="5">
        <v>7380.9</v>
      </c>
      <c r="L22" s="4" t="s">
        <v>115</v>
      </c>
      <c r="M22" s="6">
        <v>45342.418460451387</v>
      </c>
      <c r="N22" s="6" t="s">
        <v>116</v>
      </c>
    </row>
    <row r="23" spans="1:16" ht="67.5" customHeight="1" x14ac:dyDescent="0.25">
      <c r="A23" s="8" t="s">
        <v>121</v>
      </c>
      <c r="B23" s="4" t="s">
        <v>122</v>
      </c>
      <c r="C23" s="4" t="s">
        <v>23</v>
      </c>
      <c r="D23" s="4" t="s">
        <v>16</v>
      </c>
      <c r="E23" s="8" t="s">
        <v>17</v>
      </c>
      <c r="F23" s="4" t="s">
        <v>18</v>
      </c>
      <c r="G23" s="4" t="s">
        <v>123</v>
      </c>
      <c r="H23" s="4" t="s">
        <v>124</v>
      </c>
      <c r="I23" s="4" t="s">
        <v>26</v>
      </c>
      <c r="J23" s="4">
        <v>1</v>
      </c>
      <c r="K23" s="5">
        <v>98405.759999999995</v>
      </c>
      <c r="L23" s="4" t="s">
        <v>35</v>
      </c>
      <c r="M23" s="6">
        <v>45343.47152777778</v>
      </c>
      <c r="N23" s="6" t="s">
        <v>116</v>
      </c>
    </row>
    <row r="24" spans="1:16" ht="67.5" customHeight="1" x14ac:dyDescent="0.25">
      <c r="A24" s="8" t="s">
        <v>128</v>
      </c>
      <c r="B24" s="4" t="s">
        <v>129</v>
      </c>
      <c r="C24" s="4" t="s">
        <v>23</v>
      </c>
      <c r="D24" s="4" t="s">
        <v>23</v>
      </c>
      <c r="E24" s="4" t="s">
        <v>17</v>
      </c>
      <c r="F24" s="4" t="s">
        <v>18</v>
      </c>
      <c r="G24" s="4" t="s">
        <v>130</v>
      </c>
      <c r="H24" s="4" t="s">
        <v>131</v>
      </c>
      <c r="I24" s="4" t="s">
        <v>26</v>
      </c>
      <c r="J24" s="4">
        <v>1</v>
      </c>
      <c r="K24" s="5">
        <v>61980.45</v>
      </c>
      <c r="L24" s="4" t="s">
        <v>30</v>
      </c>
      <c r="M24" s="6">
        <v>45343.47152777778</v>
      </c>
      <c r="N24" s="6" t="s">
        <v>116</v>
      </c>
    </row>
    <row r="25" spans="1:16" ht="67.5" customHeight="1" x14ac:dyDescent="0.25">
      <c r="A25" s="8" t="s">
        <v>132</v>
      </c>
      <c r="B25" s="4" t="s">
        <v>133</v>
      </c>
      <c r="C25" s="4" t="s">
        <v>23</v>
      </c>
      <c r="D25" s="4" t="s">
        <v>23</v>
      </c>
      <c r="E25" s="4" t="s">
        <v>17</v>
      </c>
      <c r="F25" s="4" t="s">
        <v>18</v>
      </c>
      <c r="G25" s="11" t="s">
        <v>134</v>
      </c>
      <c r="H25" s="4" t="s">
        <v>135</v>
      </c>
      <c r="I25" s="4" t="s">
        <v>26</v>
      </c>
      <c r="J25" s="4">
        <v>2</v>
      </c>
      <c r="K25" s="5">
        <v>118413</v>
      </c>
      <c r="L25" s="4" t="s">
        <v>136</v>
      </c>
      <c r="M25" s="6">
        <v>45338.417361111111</v>
      </c>
      <c r="N25" s="6" t="s">
        <v>116</v>
      </c>
    </row>
    <row r="26" spans="1:16" ht="67.5" customHeight="1" x14ac:dyDescent="0.25">
      <c r="A26" s="8" t="s">
        <v>137</v>
      </c>
      <c r="B26" s="4" t="s">
        <v>138</v>
      </c>
      <c r="C26" s="4" t="s">
        <v>23</v>
      </c>
      <c r="D26" s="4" t="s">
        <v>16</v>
      </c>
      <c r="E26" s="4" t="s">
        <v>17</v>
      </c>
      <c r="F26" s="4" t="s">
        <v>18</v>
      </c>
      <c r="G26" s="11" t="s">
        <v>95</v>
      </c>
      <c r="H26" s="4" t="s">
        <v>139</v>
      </c>
      <c r="I26" s="4" t="s">
        <v>26</v>
      </c>
      <c r="J26" s="4">
        <v>1</v>
      </c>
      <c r="K26" s="5">
        <v>118531</v>
      </c>
      <c r="L26" s="4" t="s">
        <v>115</v>
      </c>
      <c r="M26" s="6">
        <v>45341.388194444444</v>
      </c>
      <c r="N26" s="6" t="s">
        <v>116</v>
      </c>
      <c r="P26" s="3"/>
    </row>
    <row r="27" spans="1:16" ht="67.5" customHeight="1" x14ac:dyDescent="0.25">
      <c r="A27" s="8" t="s">
        <v>140</v>
      </c>
      <c r="B27" s="4" t="s">
        <v>141</v>
      </c>
      <c r="C27" s="4" t="s">
        <v>23</v>
      </c>
      <c r="D27" s="4" t="s">
        <v>16</v>
      </c>
      <c r="E27" s="4" t="s">
        <v>17</v>
      </c>
      <c r="F27" s="4" t="s">
        <v>18</v>
      </c>
      <c r="G27" s="11" t="s">
        <v>142</v>
      </c>
      <c r="H27" s="4" t="s">
        <v>143</v>
      </c>
      <c r="I27" s="4" t="s">
        <v>21</v>
      </c>
      <c r="J27" s="4">
        <v>1</v>
      </c>
      <c r="K27" s="5">
        <v>17133.599999999999</v>
      </c>
      <c r="L27" s="4" t="s">
        <v>115</v>
      </c>
      <c r="M27" s="6">
        <v>45338.447916666664</v>
      </c>
      <c r="N27" s="6" t="s">
        <v>116</v>
      </c>
    </row>
    <row r="28" spans="1:16" ht="67.5" customHeight="1" x14ac:dyDescent="0.25">
      <c r="A28" s="8" t="s">
        <v>144</v>
      </c>
      <c r="B28" s="4" t="s">
        <v>145</v>
      </c>
      <c r="C28" s="4" t="s">
        <v>16</v>
      </c>
      <c r="D28" s="4" t="s">
        <v>16</v>
      </c>
      <c r="E28" s="4" t="s">
        <v>17</v>
      </c>
      <c r="F28" s="4" t="s">
        <v>18</v>
      </c>
      <c r="G28" s="4" t="s">
        <v>146</v>
      </c>
      <c r="H28" s="4" t="s">
        <v>147</v>
      </c>
      <c r="I28" s="4" t="s">
        <v>26</v>
      </c>
      <c r="J28" s="4">
        <v>1</v>
      </c>
      <c r="K28" s="5">
        <v>37000</v>
      </c>
      <c r="L28" s="4" t="s">
        <v>22</v>
      </c>
      <c r="M28" s="6">
        <v>45341.509027777778</v>
      </c>
      <c r="N28" s="6" t="s">
        <v>116</v>
      </c>
    </row>
    <row r="29" spans="1:16" ht="74.25" customHeight="1" x14ac:dyDescent="0.25">
      <c r="A29" s="8" t="s">
        <v>148</v>
      </c>
      <c r="B29" s="4" t="s">
        <v>149</v>
      </c>
      <c r="C29" s="4" t="s">
        <v>16</v>
      </c>
      <c r="D29" s="4" t="s">
        <v>16</v>
      </c>
      <c r="E29" s="4" t="s">
        <v>17</v>
      </c>
      <c r="F29" s="4" t="s">
        <v>18</v>
      </c>
      <c r="G29" s="4" t="s">
        <v>150</v>
      </c>
      <c r="H29" s="4" t="s">
        <v>151</v>
      </c>
      <c r="I29" s="4" t="s">
        <v>21</v>
      </c>
      <c r="J29" s="4">
        <v>1</v>
      </c>
      <c r="K29" s="5">
        <v>183000</v>
      </c>
      <c r="L29" s="4" t="s">
        <v>22</v>
      </c>
      <c r="M29" s="6">
        <v>45337.376459571758</v>
      </c>
      <c r="N29" s="6" t="s">
        <v>116</v>
      </c>
    </row>
    <row r="30" spans="1:16" ht="74.25" customHeight="1" x14ac:dyDescent="0.25">
      <c r="A30" s="8" t="s">
        <v>152</v>
      </c>
      <c r="B30" s="4" t="s">
        <v>153</v>
      </c>
      <c r="C30" s="4" t="s">
        <v>23</v>
      </c>
      <c r="D30" s="4" t="s">
        <v>16</v>
      </c>
      <c r="E30" s="4" t="s">
        <v>17</v>
      </c>
      <c r="F30" s="4" t="s">
        <v>18</v>
      </c>
      <c r="G30" s="4" t="s">
        <v>154</v>
      </c>
      <c r="H30" s="4" t="s">
        <v>155</v>
      </c>
      <c r="I30" s="4" t="s">
        <v>21</v>
      </c>
      <c r="J30" s="4">
        <v>1</v>
      </c>
      <c r="K30" s="5">
        <v>8260</v>
      </c>
      <c r="L30" s="4" t="s">
        <v>115</v>
      </c>
      <c r="M30" s="6">
        <v>45338.392361111109</v>
      </c>
      <c r="N30" s="6" t="s">
        <v>116</v>
      </c>
    </row>
    <row r="31" spans="1:16" ht="67.5" customHeight="1" x14ac:dyDescent="0.25">
      <c r="A31" s="8" t="s">
        <v>156</v>
      </c>
      <c r="B31" s="4" t="s">
        <v>157</v>
      </c>
      <c r="C31" s="4" t="s">
        <v>23</v>
      </c>
      <c r="D31" s="4" t="s">
        <v>16</v>
      </c>
      <c r="E31" s="4" t="s">
        <v>17</v>
      </c>
      <c r="F31" s="4" t="s">
        <v>18</v>
      </c>
      <c r="G31" s="4" t="s">
        <v>158</v>
      </c>
      <c r="H31" s="4" t="s">
        <v>159</v>
      </c>
      <c r="I31" s="4" t="s">
        <v>26</v>
      </c>
      <c r="J31" s="4">
        <v>1</v>
      </c>
      <c r="K31" s="5">
        <v>39210.81</v>
      </c>
      <c r="L31" s="4" t="s">
        <v>115</v>
      </c>
      <c r="M31" s="6">
        <v>45343.414583333331</v>
      </c>
      <c r="N31" s="6" t="s">
        <v>116</v>
      </c>
    </row>
    <row r="32" spans="1:16" ht="64.5" customHeight="1" x14ac:dyDescent="0.25">
      <c r="A32" s="8" t="s">
        <v>89</v>
      </c>
      <c r="B32" s="4" t="s">
        <v>90</v>
      </c>
      <c r="C32" s="4" t="s">
        <v>16</v>
      </c>
      <c r="D32" s="4" t="s">
        <v>16</v>
      </c>
      <c r="E32" s="4" t="s">
        <v>17</v>
      </c>
      <c r="F32" s="4" t="s">
        <v>18</v>
      </c>
      <c r="G32" s="4" t="s">
        <v>91</v>
      </c>
      <c r="H32" s="4" t="s">
        <v>92</v>
      </c>
      <c r="I32" s="4" t="s">
        <v>26</v>
      </c>
      <c r="J32" s="4">
        <v>1</v>
      </c>
      <c r="K32" s="5">
        <v>11210</v>
      </c>
      <c r="L32" s="4" t="s">
        <v>22</v>
      </c>
      <c r="M32" s="6">
        <v>45345.541680173606</v>
      </c>
      <c r="N32" s="6" t="s">
        <v>12</v>
      </c>
    </row>
    <row r="33" spans="1:14" ht="60" customHeight="1" x14ac:dyDescent="0.25">
      <c r="A33" s="8" t="s">
        <v>93</v>
      </c>
      <c r="B33" s="4" t="s">
        <v>94</v>
      </c>
      <c r="C33" s="4" t="s">
        <v>23</v>
      </c>
      <c r="D33" s="4" t="s">
        <v>16</v>
      </c>
      <c r="E33" s="4" t="s">
        <v>17</v>
      </c>
      <c r="F33" s="4" t="s">
        <v>18</v>
      </c>
      <c r="G33" s="4" t="s">
        <v>95</v>
      </c>
      <c r="H33" s="4" t="s">
        <v>96</v>
      </c>
      <c r="I33" s="4" t="s">
        <v>26</v>
      </c>
      <c r="J33" s="4">
        <v>1</v>
      </c>
      <c r="K33" s="5">
        <v>102721.36</v>
      </c>
      <c r="L33" s="4" t="s">
        <v>35</v>
      </c>
      <c r="M33" s="6">
        <v>45348.493750000001</v>
      </c>
      <c r="N33" s="6" t="s">
        <v>12</v>
      </c>
    </row>
    <row r="34" spans="1:14" ht="47.25" customHeight="1" x14ac:dyDescent="0.25">
      <c r="A34" s="8" t="s">
        <v>101</v>
      </c>
      <c r="B34" s="4" t="s">
        <v>102</v>
      </c>
      <c r="C34" s="4" t="s">
        <v>23</v>
      </c>
      <c r="D34" s="4" t="s">
        <v>16</v>
      </c>
      <c r="E34" s="4" t="s">
        <v>17</v>
      </c>
      <c r="F34" s="4" t="s">
        <v>18</v>
      </c>
      <c r="G34" s="4" t="s">
        <v>99</v>
      </c>
      <c r="H34" s="4" t="s">
        <v>100</v>
      </c>
      <c r="I34" s="4" t="s">
        <v>103</v>
      </c>
      <c r="J34" s="4">
        <v>1</v>
      </c>
      <c r="K34" s="5">
        <v>55400</v>
      </c>
      <c r="L34" s="4" t="s">
        <v>35</v>
      </c>
      <c r="M34" s="6">
        <v>45404</v>
      </c>
      <c r="N34" s="6" t="s">
        <v>12</v>
      </c>
    </row>
    <row r="35" spans="1:14" ht="52.5" customHeight="1" x14ac:dyDescent="0.25">
      <c r="A35" s="8" t="s">
        <v>107</v>
      </c>
      <c r="B35" s="4" t="s">
        <v>108</v>
      </c>
      <c r="C35" s="4" t="s">
        <v>23</v>
      </c>
      <c r="D35" s="4" t="s">
        <v>16</v>
      </c>
      <c r="E35" s="4" t="s">
        <v>17</v>
      </c>
      <c r="F35" s="4" t="s">
        <v>18</v>
      </c>
      <c r="G35" s="4" t="s">
        <v>109</v>
      </c>
      <c r="H35" s="4" t="s">
        <v>110</v>
      </c>
      <c r="I35" s="4" t="s">
        <v>26</v>
      </c>
      <c r="J35" s="4">
        <v>1</v>
      </c>
      <c r="K35" s="5">
        <v>145883.4</v>
      </c>
      <c r="L35" s="4" t="s">
        <v>35</v>
      </c>
      <c r="M35" s="6">
        <v>45348.647916666669</v>
      </c>
      <c r="N35" s="6" t="s">
        <v>12</v>
      </c>
    </row>
    <row r="36" spans="1:14" ht="66" customHeight="1" x14ac:dyDescent="0.25">
      <c r="A36" s="8" t="s">
        <v>164</v>
      </c>
      <c r="B36" s="4" t="s">
        <v>165</v>
      </c>
      <c r="C36" s="4" t="s">
        <v>23</v>
      </c>
      <c r="D36" s="4" t="s">
        <v>16</v>
      </c>
      <c r="E36" s="4" t="s">
        <v>17</v>
      </c>
      <c r="F36" s="4" t="s">
        <v>18</v>
      </c>
      <c r="G36" s="4" t="s">
        <v>167</v>
      </c>
      <c r="H36" s="4" t="s">
        <v>166</v>
      </c>
      <c r="I36" s="4" t="s">
        <v>26</v>
      </c>
      <c r="J36" s="4">
        <v>1</v>
      </c>
      <c r="K36" s="5">
        <v>194000.03</v>
      </c>
      <c r="L36" s="4" t="s">
        <v>35</v>
      </c>
      <c r="M36" s="6">
        <v>45351.395138888889</v>
      </c>
      <c r="N36" s="6" t="s">
        <v>168</v>
      </c>
    </row>
    <row r="37" spans="1:14" ht="35.25" customHeight="1" x14ac:dyDescent="0.25">
      <c r="A37" s="8" t="s">
        <v>174</v>
      </c>
      <c r="B37" s="4" t="s">
        <v>175</v>
      </c>
      <c r="C37" s="4" t="s">
        <v>23</v>
      </c>
      <c r="D37" s="4" t="s">
        <v>16</v>
      </c>
      <c r="E37" s="4" t="s">
        <v>17</v>
      </c>
      <c r="F37" s="4" t="s">
        <v>18</v>
      </c>
      <c r="G37" s="4" t="s">
        <v>176</v>
      </c>
      <c r="H37" s="4" t="s">
        <v>172</v>
      </c>
      <c r="I37" s="4" t="s">
        <v>26</v>
      </c>
      <c r="J37" s="4">
        <v>1</v>
      </c>
      <c r="K37" s="9" t="s">
        <v>173</v>
      </c>
      <c r="L37" s="4" t="s">
        <v>35</v>
      </c>
      <c r="M37" s="6">
        <v>45351.379861111112</v>
      </c>
      <c r="N37" s="6" t="s">
        <v>12</v>
      </c>
    </row>
    <row r="38" spans="1:14" ht="15" customHeight="1" x14ac:dyDescent="0.25">
      <c r="A38" s="15"/>
      <c r="B38" s="16"/>
      <c r="C38" s="16"/>
      <c r="D38" s="16"/>
      <c r="E38" s="16"/>
      <c r="F38" s="16"/>
      <c r="G38" s="16"/>
      <c r="H38" s="16"/>
      <c r="I38" s="16"/>
      <c r="J38" s="4" t="s">
        <v>177</v>
      </c>
      <c r="K38" s="18">
        <f>SUM(K7:K37)</f>
        <v>2113235.75</v>
      </c>
      <c r="L38" s="16"/>
      <c r="M38" s="17"/>
      <c r="N38" s="17"/>
    </row>
    <row r="39" spans="1:14" ht="15.75" x14ac:dyDescent="0.25">
      <c r="J39" s="13" t="s">
        <v>35</v>
      </c>
      <c r="K39" s="18">
        <v>1528160</v>
      </c>
    </row>
    <row r="40" spans="1:14" ht="15.75" x14ac:dyDescent="0.25">
      <c r="J40" s="13" t="s">
        <v>170</v>
      </c>
      <c r="K40" s="14">
        <v>0.72</v>
      </c>
    </row>
    <row r="47" spans="1:14" ht="18.75" x14ac:dyDescent="0.3">
      <c r="G47" s="21"/>
      <c r="H47" s="21"/>
      <c r="I47" s="21"/>
      <c r="J47" s="21"/>
      <c r="K47" s="21"/>
      <c r="L47" s="21"/>
    </row>
    <row r="48" spans="1:14" ht="18" x14ac:dyDescent="0.25">
      <c r="G48" s="30" t="s">
        <v>178</v>
      </c>
      <c r="H48" s="30"/>
      <c r="I48" s="28"/>
      <c r="J48" s="30" t="s">
        <v>179</v>
      </c>
      <c r="K48" s="30"/>
      <c r="L48" s="30"/>
    </row>
    <row r="49" spans="7:12" ht="18" x14ac:dyDescent="0.25">
      <c r="G49" s="31" t="s">
        <v>181</v>
      </c>
      <c r="H49" s="31"/>
      <c r="I49" s="27"/>
      <c r="J49" s="31" t="s">
        <v>180</v>
      </c>
      <c r="K49" s="31"/>
      <c r="L49" s="31"/>
    </row>
  </sheetData>
  <mergeCells count="5">
    <mergeCell ref="B4:D4"/>
    <mergeCell ref="G48:H48"/>
    <mergeCell ref="J48:L48"/>
    <mergeCell ref="J49:L49"/>
    <mergeCell ref="G49:H49"/>
  </mergeCells>
  <hyperlinks>
    <hyperlink ref="A7" r:id="rId1" tooltip="DIGECOG-UC-CD-2024-0001" display="javascript:void(0);"/>
    <hyperlink ref="B7" r:id="rId2" display="javascript:void(0);"/>
    <hyperlink ref="A9" r:id="rId3" tooltip="DIGECOG-UC-CD-2024-0004" display="javascript:void(0);"/>
    <hyperlink ref="B9" r:id="rId4" display="javascript:void(0);"/>
    <hyperlink ref="A19" r:id="rId5" tooltip="DIGECOG-UC-CD-2024-0017" display="javascript:void(0);"/>
    <hyperlink ref="B19" r:id="rId6" display="javascript:void(0);"/>
    <hyperlink ref="A13" r:id="rId7" tooltip="DIGECOG-UC-CD-2024-0008" display="javascript:void(0);"/>
    <hyperlink ref="B13" r:id="rId8" display="javascript:void(0);"/>
    <hyperlink ref="H20" r:id="rId9" tooltip="Abrir en una nueva pestaña" display="https://portal.comprasdominicana.gob.do/DO1BusinessLine/Tendering/BuyerDossierWorkspaceSpecificAreaGrids/RedirectToContractInNewWindow?mkey=40533707_d484_4418_8a7f_fc3712acdeca&amp;docUniqueIdentifier=DO1.PCCNTR.1771902&amp;awardUniqueIdentifier=DO1.AWD.1527401&amp;buyerDossierUniqueIdentifier=DO1.BDOS.1627729&amp;id=576540"/>
    <hyperlink ref="A15" r:id="rId10" tooltip="DIGECOG-UC-CD-2024-0010" display="javascript:void(0);"/>
    <hyperlink ref="B15" r:id="rId11" display="javascript:void(0);"/>
    <hyperlink ref="A11" r:id="rId12" tooltip="DIGECOG-DAF-CD-2024-0002" display="javascript:void(0);"/>
    <hyperlink ref="B11" r:id="rId13" display="javascript:void(0);"/>
    <hyperlink ref="A10" r:id="rId14" tooltip="DIGECOG-UC-CD-2024-0005" display="javascript:void(0);"/>
    <hyperlink ref="B10" r:id="rId15" display="javascript:void(0);"/>
    <hyperlink ref="A14" r:id="rId16" tooltip="DIGECOG-UC-CD-2024-0009" display="javascript:void(0);"/>
    <hyperlink ref="B14" r:id="rId17" display="javascript:void(0);"/>
    <hyperlink ref="A33" r:id="rId18" tooltip="DIGECOG-DAF-CD-2024-0013" display="javascript:void(0);"/>
    <hyperlink ref="B33" r:id="rId19" display="javascript:void(0);"/>
    <hyperlink ref="A34" r:id="rId20" tooltip="DIGECOG-DAF-CD-2024-0010" display="javascript:void(0);"/>
    <hyperlink ref="A30" r:id="rId21" tooltip="DIGECOG-UC-CD-2024-0021" display="javascript:void(0);"/>
    <hyperlink ref="B30" r:id="rId22" display="javascript:void(0);"/>
    <hyperlink ref="A24" r:id="rId23" tooltip="DIGECOG-DAF-CD-2024-0008" display="javascript:void(0);"/>
    <hyperlink ref="B24" r:id="rId24" display="javascript:void(0);"/>
    <hyperlink ref="A23" r:id="rId25" tooltip="DIGECOG-DAF-CD-2024-0007" display="javascript:void(0);"/>
    <hyperlink ref="B23" r:id="rId26" display="javascript:void(0);"/>
    <hyperlink ref="A31" r:id="rId27" tooltip="DIGECOG-UC-CD-2024-0023" display="javascript:void(0);"/>
    <hyperlink ref="B31" r:id="rId28" display="javascript:void(0);"/>
    <hyperlink ref="A28" r:id="rId29" tooltip="Abrir en una nueva pestaña" display="https://portal.comprasdominicana.gob.do/DO1BusinessLine/Tendering/BuyerDossierWorkspaceDetail/RedirectToProcedureRequestInNewWindow?mkey=565c05fa_3582_42d6_9585_a76995becff6.0a890ae4_9066_4ed3_a5cd_3dc703c9f5e5"/>
    <hyperlink ref="B28" r:id="rId30" display="javascript:void(0);"/>
    <hyperlink ref="A25" r:id="rId31" tooltip="DIGECOG-UC-CD-2024-0016" display="javascript:void(0);"/>
    <hyperlink ref="B25" r:id="rId32" display="javascript:void(0);"/>
    <hyperlink ref="A26" r:id="rId33" tooltip="DIGECOG-UC-CD-2024-0011" display="javascript:void(0);"/>
    <hyperlink ref="B26" r:id="rId34" display="javascript:void(0);"/>
    <hyperlink ref="A27" r:id="rId35" tooltip="DIGECOG-UC-CD-2024-0018" display="javascript:void(0);"/>
    <hyperlink ref="B27" r:id="rId36" display="javascript:void(0);"/>
    <hyperlink ref="A36" r:id="rId37" tooltip="DIGECOG-DAF-CD-2024-0005" display="javascript:void(0);"/>
    <hyperlink ref="B36" r:id="rId38" display="javascript:void(0);"/>
    <hyperlink ref="A37" r:id="rId39" tooltip="DIGECOG-DAF-CD-2024-0004" display="javascript:void(0);"/>
    <hyperlink ref="B37" r:id="rId40" display="javascript:void(0);"/>
  </hyperlinks>
  <pageMargins left="0.70866141732283472" right="0.70866141732283472" top="0.74803149606299213" bottom="0.74803149606299213" header="0.31496062992125984" footer="0.31496062992125984"/>
  <pageSetup scale="30" orientation="landscape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3"/>
  <sheetViews>
    <sheetView topLeftCell="A4" workbookViewId="0">
      <selection activeCell="G36" sqref="G36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17.5703125" style="1" customWidth="1"/>
    <col min="4" max="4" width="16.28515625" style="1" customWidth="1"/>
    <col min="5" max="5" width="35.140625" style="1" customWidth="1"/>
    <col min="6" max="6" width="14.85546875" style="1" customWidth="1"/>
    <col min="7" max="7" width="35" style="1" customWidth="1"/>
    <col min="8" max="8" width="33.85546875" style="1" customWidth="1"/>
    <col min="9" max="9" width="20.28515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5" style="1" customWidth="1"/>
    <col min="14" max="14" width="22" style="1" customWidth="1"/>
    <col min="15" max="16384" width="11.42578125" style="1"/>
  </cols>
  <sheetData>
    <row r="3" spans="1:14" ht="38.25" customHeight="1" x14ac:dyDescent="0.25"/>
    <row r="4" spans="1:14" ht="45.75" customHeight="1" x14ac:dyDescent="0.25">
      <c r="A4" s="1" t="s">
        <v>162</v>
      </c>
      <c r="B4" s="29" t="s">
        <v>163</v>
      </c>
      <c r="C4" s="29"/>
      <c r="D4" s="29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</row>
    <row r="6" spans="1:14" ht="78" customHeight="1" x14ac:dyDescent="0.25">
      <c r="A6" s="4" t="s">
        <v>61</v>
      </c>
      <c r="B6" s="4" t="s">
        <v>62</v>
      </c>
      <c r="C6" s="4" t="s">
        <v>23</v>
      </c>
      <c r="D6" s="4" t="s">
        <v>16</v>
      </c>
      <c r="E6" s="4" t="s">
        <v>32</v>
      </c>
      <c r="F6" s="4" t="s">
        <v>18</v>
      </c>
      <c r="G6" s="4" t="s">
        <v>33</v>
      </c>
      <c r="H6" s="4" t="s">
        <v>34</v>
      </c>
      <c r="I6" s="4" t="s">
        <v>26</v>
      </c>
      <c r="J6" s="4">
        <v>1</v>
      </c>
      <c r="K6" s="9">
        <v>350000</v>
      </c>
      <c r="L6" s="4" t="s">
        <v>35</v>
      </c>
      <c r="M6" s="6">
        <v>45335.606249999997</v>
      </c>
      <c r="N6" s="6" t="s">
        <v>12</v>
      </c>
    </row>
    <row r="7" spans="1:14" ht="78" customHeight="1" x14ac:dyDescent="0.25">
      <c r="A7" s="4" t="s">
        <v>63</v>
      </c>
      <c r="B7" s="4" t="s">
        <v>64</v>
      </c>
      <c r="C7" s="7" t="s">
        <v>23</v>
      </c>
      <c r="D7" s="7" t="s">
        <v>23</v>
      </c>
      <c r="E7" s="4" t="s">
        <v>32</v>
      </c>
      <c r="F7" s="4" t="s">
        <v>18</v>
      </c>
      <c r="G7" s="4" t="s">
        <v>24</v>
      </c>
      <c r="H7" s="4" t="s">
        <v>36</v>
      </c>
      <c r="I7" s="4" t="s">
        <v>26</v>
      </c>
      <c r="J7" s="4">
        <v>1</v>
      </c>
      <c r="K7" s="9">
        <v>1709820</v>
      </c>
      <c r="L7" s="4" t="s">
        <v>30</v>
      </c>
      <c r="M7" s="6">
        <v>45330.572222222225</v>
      </c>
      <c r="N7" s="6" t="s">
        <v>12</v>
      </c>
    </row>
    <row r="8" spans="1:14" ht="98.25" customHeight="1" x14ac:dyDescent="0.25">
      <c r="A8" s="4" t="s">
        <v>67</v>
      </c>
      <c r="B8" s="4" t="s">
        <v>68</v>
      </c>
      <c r="C8" s="4" t="s">
        <v>23</v>
      </c>
      <c r="D8" s="4" t="s">
        <v>16</v>
      </c>
      <c r="E8" s="4" t="s">
        <v>32</v>
      </c>
      <c r="F8" s="4" t="s">
        <v>18</v>
      </c>
      <c r="G8" s="4" t="s">
        <v>39</v>
      </c>
      <c r="H8" s="4" t="s">
        <v>40</v>
      </c>
      <c r="I8" s="4" t="s">
        <v>26</v>
      </c>
      <c r="J8" s="4">
        <v>3</v>
      </c>
      <c r="K8" s="9">
        <f>168661.6+403798.17+112980.44</f>
        <v>685440.21</v>
      </c>
      <c r="L8" s="4" t="s">
        <v>41</v>
      </c>
      <c r="M8" s="6">
        <v>45334.359027777777</v>
      </c>
      <c r="N8" s="6" t="s">
        <v>12</v>
      </c>
    </row>
    <row r="9" spans="1:14" ht="78" customHeight="1" x14ac:dyDescent="0.25">
      <c r="A9" s="8" t="s">
        <v>125</v>
      </c>
      <c r="B9" s="4" t="s">
        <v>126</v>
      </c>
      <c r="C9" s="4" t="s">
        <v>16</v>
      </c>
      <c r="D9" s="4" t="s">
        <v>16</v>
      </c>
      <c r="E9" s="8" t="s">
        <v>32</v>
      </c>
      <c r="F9" s="4" t="s">
        <v>18</v>
      </c>
      <c r="G9" s="4" t="s">
        <v>33</v>
      </c>
      <c r="H9" s="4" t="s">
        <v>127</v>
      </c>
      <c r="I9" s="4" t="s">
        <v>26</v>
      </c>
      <c r="J9" s="4">
        <v>1</v>
      </c>
      <c r="K9" s="9">
        <v>1000000</v>
      </c>
      <c r="L9" s="4" t="s">
        <v>115</v>
      </c>
      <c r="M9" s="6">
        <v>45343.411805555559</v>
      </c>
      <c r="N9" s="6" t="s">
        <v>116</v>
      </c>
    </row>
    <row r="10" spans="1:14" ht="78" customHeight="1" x14ac:dyDescent="0.25">
      <c r="A10" s="8" t="s">
        <v>97</v>
      </c>
      <c r="B10" s="4" t="s">
        <v>98</v>
      </c>
      <c r="C10" s="4" t="s">
        <v>23</v>
      </c>
      <c r="D10" s="4" t="s">
        <v>16</v>
      </c>
      <c r="E10" s="4" t="s">
        <v>32</v>
      </c>
      <c r="F10" s="4" t="s">
        <v>18</v>
      </c>
      <c r="G10" s="4" t="s">
        <v>99</v>
      </c>
      <c r="H10" s="4" t="s">
        <v>100</v>
      </c>
      <c r="I10" s="4" t="s">
        <v>26</v>
      </c>
      <c r="J10" s="4">
        <v>1</v>
      </c>
      <c r="K10" s="9">
        <v>1750000</v>
      </c>
      <c r="L10" s="4" t="s">
        <v>35</v>
      </c>
      <c r="M10" s="6">
        <v>45348.408333333333</v>
      </c>
      <c r="N10" s="6" t="s">
        <v>12</v>
      </c>
    </row>
    <row r="11" spans="1:14" ht="78" customHeight="1" x14ac:dyDescent="0.25">
      <c r="A11" s="8" t="s">
        <v>104</v>
      </c>
      <c r="B11" s="4" t="s">
        <v>105</v>
      </c>
      <c r="C11" s="4" t="s">
        <v>23</v>
      </c>
      <c r="D11" s="4" t="s">
        <v>16</v>
      </c>
      <c r="E11" s="4" t="s">
        <v>32</v>
      </c>
      <c r="F11" s="4" t="s">
        <v>18</v>
      </c>
      <c r="G11" s="4" t="s">
        <v>106</v>
      </c>
      <c r="H11" s="4" t="s">
        <v>160</v>
      </c>
      <c r="I11" s="4" t="s">
        <v>26</v>
      </c>
      <c r="J11" s="4">
        <v>3</v>
      </c>
      <c r="K11" s="9">
        <f>137147.16+57054.34+12839.16</f>
        <v>207040.66</v>
      </c>
      <c r="L11" s="4" t="s">
        <v>35</v>
      </c>
      <c r="M11" s="6">
        <v>45350.645138888889</v>
      </c>
      <c r="N11" s="6" t="s">
        <v>12</v>
      </c>
    </row>
    <row r="12" spans="1:14" ht="15.75" x14ac:dyDescent="0.25">
      <c r="J12" s="13" t="s">
        <v>169</v>
      </c>
      <c r="K12" s="12">
        <f>SUM(K6:K11)</f>
        <v>5702300.8700000001</v>
      </c>
    </row>
    <row r="13" spans="1:14" ht="15.75" x14ac:dyDescent="0.25">
      <c r="J13" s="13" t="s">
        <v>115</v>
      </c>
      <c r="K13" s="12">
        <f>K6+K7+K8+K9+K10+K11</f>
        <v>5702300.8700000001</v>
      </c>
    </row>
    <row r="14" spans="1:14" ht="15.75" x14ac:dyDescent="0.25">
      <c r="J14" s="13" t="s">
        <v>170</v>
      </c>
      <c r="K14" s="14">
        <v>1</v>
      </c>
    </row>
    <row r="18" spans="5:16" ht="27" x14ac:dyDescent="0.25">
      <c r="F18" s="19"/>
      <c r="G18" s="20"/>
      <c r="H18" s="20"/>
      <c r="I18" s="20"/>
      <c r="J18" s="20"/>
      <c r="K18" s="20"/>
      <c r="L18" s="20"/>
    </row>
    <row r="19" spans="5:16" ht="18.75" x14ac:dyDescent="0.3"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5:16" ht="18.75" x14ac:dyDescent="0.3">
      <c r="E20" s="25"/>
      <c r="F20" s="26"/>
      <c r="G20" s="26"/>
      <c r="H20" s="26"/>
      <c r="I20" s="26"/>
      <c r="J20" s="26"/>
      <c r="K20" s="26"/>
      <c r="L20" s="23"/>
      <c r="M20" s="21"/>
      <c r="N20" s="21"/>
      <c r="O20" s="21"/>
      <c r="P20" s="21"/>
    </row>
    <row r="21" spans="5:16" ht="18.75" x14ac:dyDescent="0.3">
      <c r="E21" s="21"/>
      <c r="F21" s="21"/>
      <c r="G21" s="21"/>
      <c r="H21" s="21"/>
      <c r="I21" s="21"/>
      <c r="J21" s="21"/>
      <c r="K21" s="21"/>
      <c r="L21" s="24"/>
      <c r="M21" s="21"/>
      <c r="N21" s="21"/>
      <c r="O21" s="21"/>
      <c r="P21" s="21"/>
    </row>
    <row r="22" spans="5:16" ht="18.75" x14ac:dyDescent="0.3">
      <c r="E22" s="22"/>
      <c r="F22" s="30" t="s">
        <v>178</v>
      </c>
      <c r="G22" s="30"/>
      <c r="H22" s="28"/>
      <c r="I22" s="30" t="s">
        <v>179</v>
      </c>
      <c r="J22" s="30"/>
      <c r="K22" s="30"/>
      <c r="L22" s="21"/>
      <c r="M22" s="21"/>
      <c r="N22" s="21"/>
      <c r="O22" s="21"/>
      <c r="P22" s="21"/>
    </row>
    <row r="23" spans="5:16" ht="18.75" customHeight="1" x14ac:dyDescent="0.25">
      <c r="E23" s="27"/>
      <c r="F23" s="27" t="s">
        <v>181</v>
      </c>
      <c r="G23" s="27"/>
      <c r="H23" s="27"/>
      <c r="I23" s="31" t="s">
        <v>180</v>
      </c>
      <c r="J23" s="31"/>
      <c r="K23" s="31"/>
    </row>
  </sheetData>
  <mergeCells count="4">
    <mergeCell ref="B4:D4"/>
    <mergeCell ref="I22:K22"/>
    <mergeCell ref="I23:K23"/>
    <mergeCell ref="F22:G22"/>
  </mergeCells>
  <hyperlinks>
    <hyperlink ref="A6" r:id="rId1" tooltip="DIGECOG-DAF-CM-2024-0004" display="javascript:void(0);"/>
    <hyperlink ref="B6" r:id="rId2" display="javascript:void(0);"/>
    <hyperlink ref="A8" r:id="rId3" tooltip="DIGECOG-DAF-CM-2024-0002" display="javascript:void(0);"/>
    <hyperlink ref="B8" r:id="rId4" display="javascript:void(0);"/>
    <hyperlink ref="A7" r:id="rId5" tooltip="DIGECOG-DAF-CM-2024-0005" display="javascript:void(0);"/>
    <hyperlink ref="B7" r:id="rId6" display="javascript:void(0);"/>
    <hyperlink ref="A10" r:id="rId7" tooltip="DIGECOG-DAF-CM-2024-0008" display="javascript:void(0);"/>
    <hyperlink ref="B10" r:id="rId8" display="javascript:void(0);"/>
    <hyperlink ref="A9" r:id="rId9" tooltip="Abrir en una nueva pestaña" display="https://portal.comprasdominicana.gob.do/DO1BusinessLine/Tendering/BuyerDossierWorkspaceDetail/RedirectToProcedureRequestInNewWindow?mkey=bcf4582c_db1a_4dca_a4d8_93115b3715d9.c9a9afeb_f5e1_4af4_9db0_1c5141f3b446"/>
    <hyperlink ref="B9" r:id="rId10" display="javascript:void(0);"/>
  </hyperlinks>
  <pageMargins left="0.70866141732283472" right="0.70866141732283472" top="0.74803149606299213" bottom="0.74803149606299213" header="0.31496062992125984" footer="0.31496062992125984"/>
  <pageSetup scale="25"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Compras por debajo del Umbral</vt:lpstr>
      <vt:lpstr>Compra menores</vt:lpstr>
      <vt:lpstr>' Compras por debajo del Umbral'!incBuyerDossierDetaillnkRequestName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2024-03-05T16:48:06Z</cp:lastPrinted>
  <dcterms:created xsi:type="dcterms:W3CDTF">2024-03-01T16:10:41Z</dcterms:created>
  <dcterms:modified xsi:type="dcterms:W3CDTF">2024-03-08T15:06:07Z</dcterms:modified>
</cp:coreProperties>
</file>