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5\ARCHIVO PAGINA WEB OPTI 2025\06 OPTI JUNIO 2025\"/>
    </mc:Choice>
  </mc:AlternateContent>
  <xr:revisionPtr revIDLastSave="0" documentId="13_ncr:1_{FAF629CA-E3FA-435F-8D0D-983F6FB53251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'!$A$13:$K$13</definedName>
    <definedName name="_xlnm.Print_Area" localSheetId="0">'DEUDA '!$A$1:$G$51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G23" i="2" l="1"/>
  <c r="G22" i="2"/>
  <c r="G15" i="2"/>
  <c r="G46" i="2" l="1"/>
</calcChain>
</file>

<file path=xl/sharedStrings.xml><?xml version="1.0" encoding="utf-8"?>
<sst xmlns="http://schemas.openxmlformats.org/spreadsheetml/2006/main" count="149" uniqueCount="132">
  <si>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</si>
  <si>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</si>
  <si>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</si>
  <si>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</si>
  <si>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</si>
  <si>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</si>
  <si>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</si>
  <si>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</si>
  <si>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</si>
  <si>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</si>
  <si>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Autorizado por</t>
  </si>
  <si>
    <t>Revisado Por</t>
  </si>
  <si>
    <t>Enc. División Financiera</t>
  </si>
  <si>
    <t>Jesús Adalberto Tiburcio</t>
  </si>
  <si>
    <t>Caonabo Antonio Gonzalez</t>
  </si>
  <si>
    <t>Luz María Del Carmen Aquino</t>
  </si>
  <si>
    <t xml:space="preserve">                          Preparado por</t>
  </si>
  <si>
    <t xml:space="preserve">                                                     Contadora</t>
  </si>
  <si>
    <t>Enc. Depto. Adm.  Financiero</t>
  </si>
  <si>
    <t>Administradora de Riesgos de Salud Humano</t>
  </si>
  <si>
    <t>Comercial Daniel Luciano Paredes, SRL</t>
  </si>
  <si>
    <t>2.2.7.2.06</t>
  </si>
  <si>
    <t>Martinez Torres Traveling, SRL</t>
  </si>
  <si>
    <t>2.2.9.2.01</t>
  </si>
  <si>
    <t>Electrom, SAS</t>
  </si>
  <si>
    <t>2.2.7.2.07</t>
  </si>
  <si>
    <t>2.2.8.5.01</t>
  </si>
  <si>
    <t>Lora Guerrero &amp; Asociados, SRL</t>
  </si>
  <si>
    <t>Para registrar contratación por cuatro (4) meses para el servicio de mantenimiento preventivo a las plantas eléctricas de la institución,Según O/C N0.00245 D/F 27/11/2024.</t>
  </si>
  <si>
    <t>2.3.1.1.01</t>
  </si>
  <si>
    <t>Grupo Retmox, SRL</t>
  </si>
  <si>
    <t>Resolución Técnica Aldaso,EIRL</t>
  </si>
  <si>
    <t>Seguro Nacional de Salud (SENASA)</t>
  </si>
  <si>
    <t>Para registrar servicio de fumigación y exterminación especializada de plagas en oficinas, vehículos y archivo documental por tres (3) meses, solicitado por la división Administrativa de esta Institución. Según O/C No. 00021 D/F 6/2/2025.</t>
  </si>
  <si>
    <t>Para registrar servicio de 6,700 almuerzos para colaboradores de esta Institución, solicitado por el Departamento Administrativo Financiero. Según O/C No. 00064 D/F 20/03/2025.</t>
  </si>
  <si>
    <t>2.2.6.3.01</t>
  </si>
  <si>
    <t>2.2.2.2.01</t>
  </si>
  <si>
    <t>Compañía Dominicana de Teléfonos C Por A - Codetel</t>
  </si>
  <si>
    <t xml:space="preserve">2.2.1.3.01                                      2.2.1.5.01  </t>
  </si>
  <si>
    <t>Empresa Distribuidora de Electricidad del Este, S.A.</t>
  </si>
  <si>
    <t>2.2.1.6.01</t>
  </si>
  <si>
    <t>Banco Central de la República Dominicana</t>
  </si>
  <si>
    <t>Para registrar alquiler de estacionamiento de vehículos para empleados de la institución correspondiente al período desde 01/08/2024, al 01/08/2025.</t>
  </si>
  <si>
    <t>B1500000670</t>
  </si>
  <si>
    <t>B1500001565</t>
  </si>
  <si>
    <t>Para registrar contratación por tres (3) meses para los servicios de mantenimiento preventivo y/o reparación de los vehiculos de esta institución, solicitado por la División Administrativa. Según O/C N0.00052 D/F 28/02/2025.</t>
  </si>
  <si>
    <t>QSI Global Ventures, SRL</t>
  </si>
  <si>
    <t>Para registrar servicio de auditoria externa para Certificación del Sistema Integrado de Gestión ISO 37001 e ISO 37301, solicitado por el Departamento Juridico de esta Institución. Según O/C N0.00082 D/F 22/04/2025.</t>
  </si>
  <si>
    <t>2.2.8.7.03</t>
  </si>
  <si>
    <t>B1500000339</t>
  </si>
  <si>
    <t>Para registrar adquisición de servicio de reubicación de oficina, instalación de sheetrock, desmonte e instalación de vidrio, solicitado por la Dirección de Procesamiento Contable de esta Institución. Según O/C N0.00072 D/F 03/04/2025.</t>
  </si>
  <si>
    <t>2.2.9.1.01</t>
  </si>
  <si>
    <t>FR Multiservicios, SRL.</t>
  </si>
  <si>
    <t>Almacenes León, SRL</t>
  </si>
  <si>
    <t>Lola 5 Multiservices,SRL</t>
  </si>
  <si>
    <t>B1500000940</t>
  </si>
  <si>
    <t>B1500001457</t>
  </si>
  <si>
    <t>B1500000397</t>
  </si>
  <si>
    <t>E450000000166</t>
  </si>
  <si>
    <t>E450000000002</t>
  </si>
  <si>
    <t>B1500000944</t>
  </si>
  <si>
    <t>Para registrar servicio de impresión de 13 ejemplares del Estado de Recaudación e Inversión de las Rentas (ERIR) 2024, solicitados por la Dirección de Análisis de la Información Financiera de esta Institución. Según O/C N0.00014 D/F 05/02/2025.</t>
  </si>
  <si>
    <t>2.3.3.2.01</t>
  </si>
  <si>
    <t>Para registrar contratación servicio de reparación y mantenimiento preventivo por tres (3) meses de las plantas eléctricas, solicitado por el Departamento Administrativo de esta Institución. Según O/C N0.00063 D/F 19/03/2025.</t>
  </si>
  <si>
    <t>Para registrar pago diferencia asumida por la institución de la póliza no. 06492 seguro complementario de empleados durante el período 01/05/2025 - 31/05/2025.</t>
  </si>
  <si>
    <t>Para registrar adquisición de 90 fardos de papel higiénico 12/1 y 20 fardos de papel toalla de mano 12/1 dirigido a MIPYMES, solicitados por la División Administrativa de esta Institución. Según O/C N0.00092 D/F 28/04/2025.</t>
  </si>
  <si>
    <t>Para registrar servicio de catering para actividades semana de la Ética, solicitado por la Oficina de Acceso a la Información. Según O/C N0.00081 D/F 22/04/2025.</t>
  </si>
  <si>
    <t>Para registrar servicio de impresión de talonarios médicos, solicitados por el Departamento de Recursos Humanos de esta institución.Según O/C No. 00095 D/F 29/04/2025.</t>
  </si>
  <si>
    <t>2.6.1.1.01</t>
  </si>
  <si>
    <t xml:space="preserve"> B1500003471</t>
  </si>
  <si>
    <t>Para registrar contratación de lavado sencillo para los vehiculos de esta institución. Según O/C No. 00242 D/F 22/11/2024.</t>
  </si>
  <si>
    <t>Al 30 de junio 2025</t>
  </si>
  <si>
    <t>E450000000086</t>
  </si>
  <si>
    <t>B1500000008 B1500000010</t>
  </si>
  <si>
    <t>B1500000392</t>
  </si>
  <si>
    <t>Dseta Group, SRL</t>
  </si>
  <si>
    <t>Para registrar servicio de mantenimiento ascensor del edificio por seis (6) meses, solicitado por la División Administrativa de esta Institución. Según O/C N0. 00007 D/F 03/02/2025.</t>
  </si>
  <si>
    <t>06/05/2025 12/05/2025  15/05/2025 19/05/2025 26/05/2025</t>
  </si>
  <si>
    <t>Para registrar adquisición de botellones de 5 galones y fardos de botellitas de agua, solicitada por la División Administrativa de esta Institución. Según O/C No. 00006 D/F 3/2/2025.</t>
  </si>
  <si>
    <t>Agua Crystal, S.A.</t>
  </si>
  <si>
    <t xml:space="preserve"> B1500000348   B1500000351</t>
  </si>
  <si>
    <t>Para registrar contratación servicio de mantenimiento por 3 meses a los equipos de aire acondicionado, solicitado por el Departamento Administrativo de esta Institución. Según O/C No. 00066 D/F 25/3/2025.</t>
  </si>
  <si>
    <t>2.2.7.2.08</t>
  </si>
  <si>
    <t>B1500003431 B1500003470 B1500003514</t>
  </si>
  <si>
    <t>B1500000203 B1500000204</t>
  </si>
  <si>
    <t>Technet, Soluciones De Redes, SRL</t>
  </si>
  <si>
    <t>Renovación Licencia de Software Certificados digital wildcard SSL, solicitados por esta Institución.</t>
  </si>
  <si>
    <t>2.2.5.9.01</t>
  </si>
  <si>
    <t>B1500003513</t>
  </si>
  <si>
    <t>Contratación servicio de mantenimiento preventivo y reparación  por tres (3) meses para los vehículos, solicitados por la División Administrativa de esa Institución.</t>
  </si>
  <si>
    <t>E450000000003</t>
  </si>
  <si>
    <t>Burdiez y Compañía, SRL</t>
  </si>
  <si>
    <t>Para registrar adquisición de un (1) archivo de tres gavetas, un (1) sillón ergonómico, ocho (8) sillas ergónomicas y siete (7) sillas giratorias, solicitados por la Dirección de Normas y Procedimientos, la Sección de Archivo Central y la Dirección de Procesamiento Contable de esta Institución. Según O/C N0.00115 D/F 13/05/2025.</t>
  </si>
  <si>
    <t>B1500001615</t>
  </si>
  <si>
    <t>Prolimdes Comercial, SRL</t>
  </si>
  <si>
    <t>Para registrar suministro de fundas plásticas grandes y pequeñas, solicitado po la División Administrativa de esta Institución.</t>
  </si>
  <si>
    <t>2.3.9.1.01</t>
  </si>
  <si>
    <t>B1500000131</t>
  </si>
  <si>
    <t>Bushido, SRL</t>
  </si>
  <si>
    <t>Para registrar adquisición de carteritas o cangureras personalizadas y toallas de tela personalizadas, solicitadas por el Departamento de Comunicaciones de esta Institución. Según O/C N0.00085 D/F 25/04/2025.</t>
  </si>
  <si>
    <t>2.2.2.2.01 2.3.2.2.01</t>
  </si>
  <si>
    <t>E450000003076</t>
  </si>
  <si>
    <t>Delta Comercial, SA</t>
  </si>
  <si>
    <t>Para registrar mantenimiento Preventivo para Vehiculo, solicitado por la División Administrativa de esta Institución. Según O/C N0.00084 D/F 24/04/2025.</t>
  </si>
  <si>
    <t>E450000003077</t>
  </si>
  <si>
    <t>E450000004480</t>
  </si>
  <si>
    <t>Para registrar servicio de mantenimiento autobús placa E101611, solicitado por la División Administrativa de esta Institución. Según O/C N0.00083 D/F 24/04/2025.</t>
  </si>
  <si>
    <t>Para registrar diferencia asumida por la institución correspondiente a empleados con planes complementarios, mediante la poliza no. 30-95-201981 Seguro de Salud Local, correspondiente al período 01/06/2025 hasta 30/06/2025.</t>
  </si>
  <si>
    <t>E450000003096</t>
  </si>
  <si>
    <t>B1500002327</t>
  </si>
  <si>
    <t>Actualidades VD, SRL</t>
  </si>
  <si>
    <t>Para registrar adquisición de dispensadores de agua fria y caliente, solicitado por la División Administrativa de esta Institución. Según O/C N0.00125 D/F 06/06/2025.</t>
  </si>
  <si>
    <t>2.6.1.4.01</t>
  </si>
  <si>
    <t>25/062025</t>
  </si>
  <si>
    <t xml:space="preserve">B1500003227 </t>
  </si>
  <si>
    <t>E450000032748</t>
  </si>
  <si>
    <t>B1500000154</t>
  </si>
  <si>
    <t>E450000078860 E450000079602 E450000078427</t>
  </si>
  <si>
    <t>B1500000152</t>
  </si>
  <si>
    <t>Centro de Servicios Plaza Olimpica, SRL</t>
  </si>
  <si>
    <t>Manuel del Socorro Pérez García</t>
  </si>
  <si>
    <t>PWA, EIRL</t>
  </si>
  <si>
    <t>Para registrar contaratación de servicio de lavado sencillo para vehículos de esta institución. Según O/C NO.00076 D/F 04/04/2025</t>
  </si>
  <si>
    <t>Para registrar servicio de energía eléctrica correspondiente al período del 17/05/2025 al 16/06/2025.</t>
  </si>
  <si>
    <t>Para registrar Servicios de Notarización de Documentos Legales.</t>
  </si>
  <si>
    <t>Para registrar pago facturas (cuentas No.718024430, 701112578, 785819147) Teléfonos e Internet correspondientes al mes de Junio 2025 .</t>
  </si>
  <si>
    <t>Para registrar servicio de renovación de (1) licencia Adobe Creative Cloud, (todas las aplicaciones) por un año, solicitada por la Oficina de Acceso a la Información de esta institución. Según O/C N0.00122 D/F 28/05/2025.</t>
  </si>
  <si>
    <t>2.2.8.7.02</t>
  </si>
  <si>
    <t>E450000028905</t>
  </si>
  <si>
    <t>Totalenergies Marketing Dominicana, S.A</t>
  </si>
  <si>
    <t>Para registrar adquisición de tickets de combustible para abastecer los vehiculos de esta Institución, solicitado por la División Administrativa. Según O/C N0. 00126 D/F 09/06/2025.</t>
  </si>
  <si>
    <t>2.3.7.1.01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</si>
</sst>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4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18" fillId="3" borderId="1" xfId="0" applyNumberFormat="1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165" fontId="19" fillId="4" borderId="1" xfId="0" applyNumberFormat="1" applyFont="1" applyFill="1" applyBorder="1" applyAlignment="1">
      <alignment horizontal="left"/>
    </xf>
    <xf numFmtId="0" fontId="20" fillId="4" borderId="1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 wrapText="1"/>
    </xf>
    <xf numFmtId="164" fontId="5" fillId="4" borderId="0" xfId="0" applyNumberFormat="1" applyFont="1" applyFill="1"/>
    <xf numFmtId="164" fontId="5" fillId="4" borderId="0" xfId="4" applyFont="1" applyFill="1"/>
    <xf numFmtId="4" fontId="20" fillId="4" borderId="1" xfId="0" applyNumberFormat="1" applyFont="1" applyFill="1" applyBorder="1" applyAlignment="1">
      <alignment horizontal="right" wrapText="1"/>
    </xf>
    <xf numFmtId="0" fontId="5" fillId="5" borderId="0" xfId="0" applyFont="1" applyFill="1"/>
    <xf numFmtId="4" fontId="5" fillId="4" borderId="0" xfId="0" applyNumberFormat="1" applyFont="1" applyFill="1"/>
    <xf numFmtId="4" fontId="21" fillId="4" borderId="1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</cellXfs>
  <cellStyles count="5">
    <cellStyle name="Millares" xfId="4" builtinId="3"/>
    <cellStyle name="Millares 2" xfId="3" xr:uid="{00000000-0005-0000-0000-000001000000}"/>
    <cellStyle name="Millares 2 2" xfId="1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2014269</xdr:colOff>
      <xdr:row>1</xdr:row>
      <xdr:rowOff>57690</xdr:rowOff>
    </xdr:from>
    <xdr:to>
      <xdr:col>4</xdr:col>
      <xdr:colOff>1232882</xdr:colOff>
      <xdr:row>7</xdr:row>
      <xdr:rowOff>149627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821" y="246393"/>
          <a:ext cx="2705122" cy="11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71"/>
  <sheetViews>
    <sheetView tabSelected="1" topLeftCell="F40" zoomScale="106" zoomScaleNormal="106" workbookViewId="0">
      <selection activeCell="G46" sqref="G46"/>
    </sheetView>
  </sheetViews>
  <sheetFormatPr baseColWidth="10" defaultRowHeight="14.25" x14ac:dyDescent="0.2"/>
  <cols>
    <col min="1" max="1" width="4.28515625" style="4" customWidth="1"/>
    <col min="2" max="2" width="12.28515625" style="4" customWidth="1"/>
    <col min="3" max="3" width="33.57031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7.5703125" style="4" customWidth="1"/>
    <col min="10" max="10" width="13" style="4" bestFit="1" customWidth="1"/>
    <col min="11" max="16384" width="11.42578125" style="4"/>
  </cols>
  <sheetData>
    <row r="1" spans="1:89" ht="15" x14ac:dyDescent="0.2">
      <c r="A1" s="38"/>
      <c r="B1" s="38"/>
      <c r="C1" s="38"/>
      <c r="D1" s="38"/>
      <c r="E1" s="38"/>
      <c r="F1" s="38"/>
      <c r="G1" s="38"/>
    </row>
    <row r="2" spans="1:89" ht="7.5" customHeight="1" x14ac:dyDescent="0.2">
      <c r="A2" s="3"/>
      <c r="B2" s="1"/>
      <c r="C2" s="1"/>
      <c r="D2" s="1"/>
      <c r="E2" s="1"/>
      <c r="F2" s="1"/>
      <c r="G2" s="1"/>
    </row>
    <row r="3" spans="1:89" ht="15" x14ac:dyDescent="0.2">
      <c r="A3" s="3"/>
      <c r="B3" s="1"/>
      <c r="C3" s="1"/>
      <c r="D3" s="1"/>
      <c r="E3" s="1"/>
      <c r="F3" s="1"/>
      <c r="G3" s="1"/>
    </row>
    <row r="4" spans="1:89" ht="15.75" x14ac:dyDescent="0.2">
      <c r="A4" s="3"/>
      <c r="B4" s="1"/>
      <c r="C4" s="1"/>
      <c r="D4" s="2" t="s">
        <v>0</v>
      </c>
      <c r="E4" s="1"/>
      <c r="F4" s="2"/>
      <c r="G4" s="1"/>
    </row>
    <row r="5" spans="1:89" ht="15.75" x14ac:dyDescent="0.2">
      <c r="A5" s="3"/>
      <c r="B5" s="1"/>
      <c r="C5" s="1"/>
      <c r="D5" s="2"/>
      <c r="E5" s="1"/>
      <c r="F5" s="2"/>
      <c r="G5" s="1"/>
    </row>
    <row r="6" spans="1:89" ht="15.75" x14ac:dyDescent="0.2">
      <c r="A6" s="3"/>
      <c r="B6" s="1"/>
      <c r="C6" s="1"/>
      <c r="D6" s="2"/>
      <c r="E6" s="1"/>
      <c r="F6" s="2"/>
      <c r="G6" s="1"/>
    </row>
    <row r="7" spans="1:89" ht="11.25" customHeight="1" x14ac:dyDescent="0.2">
      <c r="A7" s="3"/>
      <c r="B7" s="1"/>
      <c r="C7" s="1"/>
      <c r="D7" s="2"/>
      <c r="E7" s="1"/>
      <c r="F7" s="2"/>
      <c r="G7" s="1"/>
    </row>
    <row r="8" spans="1:89" ht="15.75" customHeight="1" x14ac:dyDescent="0.2">
      <c r="A8" s="39"/>
      <c r="B8" s="39"/>
      <c r="C8" s="39"/>
      <c r="D8" s="39"/>
      <c r="E8" s="39"/>
      <c r="F8" s="39"/>
      <c r="G8" s="39"/>
    </row>
    <row r="9" spans="1:89" ht="18.75" customHeight="1" x14ac:dyDescent="0.2">
      <c r="A9" s="40" t="s">
        <v>1</v>
      </c>
      <c r="B9" s="40"/>
      <c r="C9" s="40"/>
      <c r="D9" s="40"/>
      <c r="E9" s="40"/>
      <c r="F9" s="40"/>
      <c r="G9" s="40"/>
    </row>
    <row r="10" spans="1:89" ht="18.75" customHeight="1" x14ac:dyDescent="0.2">
      <c r="A10" s="41" t="s">
        <v>2</v>
      </c>
      <c r="B10" s="41"/>
      <c r="C10" s="41"/>
      <c r="D10" s="41"/>
      <c r="E10" s="41"/>
      <c r="F10" s="41"/>
      <c r="G10" s="41"/>
    </row>
    <row r="11" spans="1:89" ht="18.75" customHeight="1" x14ac:dyDescent="0.2">
      <c r="A11" s="41" t="s">
        <v>71</v>
      </c>
      <c r="B11" s="41"/>
      <c r="C11" s="41"/>
      <c r="D11" s="41"/>
      <c r="E11" s="41"/>
      <c r="F11" s="41"/>
      <c r="G11" s="41"/>
    </row>
    <row r="12" spans="1:89" x14ac:dyDescent="0.2">
      <c r="A12" s="17"/>
      <c r="B12" s="18"/>
      <c r="C12" s="18"/>
      <c r="D12" s="18"/>
      <c r="E12" s="18"/>
      <c r="F12" s="18"/>
      <c r="G12" s="18"/>
    </row>
    <row r="13" spans="1:89" ht="42" customHeight="1" x14ac:dyDescent="0.25">
      <c r="A13" s="22" t="s">
        <v>3</v>
      </c>
      <c r="B13" s="21" t="s">
        <v>4</v>
      </c>
      <c r="C13" s="21" t="s">
        <v>5</v>
      </c>
      <c r="D13" s="21" t="s">
        <v>6</v>
      </c>
      <c r="E13" s="21" t="s">
        <v>7</v>
      </c>
      <c r="F13" s="21" t="s">
        <v>8</v>
      </c>
      <c r="G13" s="21" t="s">
        <v>9</v>
      </c>
    </row>
    <row r="14" spans="1:89" s="33" customFormat="1" ht="39" customHeight="1" x14ac:dyDescent="0.2">
      <c r="A14" s="24">
        <v>1</v>
      </c>
      <c r="B14" s="26">
        <v>45547</v>
      </c>
      <c r="C14" s="23" t="s">
        <v>72</v>
      </c>
      <c r="D14" s="29" t="s">
        <v>41</v>
      </c>
      <c r="E14" s="27" t="s">
        <v>42</v>
      </c>
      <c r="F14" s="23" t="s">
        <v>25</v>
      </c>
      <c r="G14" s="32">
        <v>44000</v>
      </c>
      <c r="H14" s="25"/>
      <c r="I14" s="30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</row>
    <row r="15" spans="1:89" s="33" customFormat="1" ht="36.75" customHeight="1" x14ac:dyDescent="0.2">
      <c r="A15" s="24">
        <v>2</v>
      </c>
      <c r="B15" s="26">
        <v>45652</v>
      </c>
      <c r="C15" s="23" t="s">
        <v>73</v>
      </c>
      <c r="D15" s="29" t="s">
        <v>27</v>
      </c>
      <c r="E15" s="27" t="s">
        <v>28</v>
      </c>
      <c r="F15" s="23" t="s">
        <v>25</v>
      </c>
      <c r="G15" s="32">
        <f>12000+12000</f>
        <v>24000</v>
      </c>
      <c r="H15" s="25"/>
      <c r="I15" s="30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</row>
    <row r="16" spans="1:89" s="33" customFormat="1" ht="24" customHeight="1" x14ac:dyDescent="0.2">
      <c r="A16" s="24">
        <v>3</v>
      </c>
      <c r="B16" s="26">
        <v>45705</v>
      </c>
      <c r="C16" s="23" t="s">
        <v>69</v>
      </c>
      <c r="D16" s="29" t="s">
        <v>20</v>
      </c>
      <c r="E16" s="27" t="s">
        <v>70</v>
      </c>
      <c r="F16" s="23" t="s">
        <v>21</v>
      </c>
      <c r="G16" s="32">
        <v>5097.6000000000004</v>
      </c>
      <c r="H16" s="25"/>
      <c r="I16" s="30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</row>
    <row r="17" spans="1:89" s="33" customFormat="1" ht="39" customHeight="1" x14ac:dyDescent="0.2">
      <c r="A17" s="24">
        <v>4</v>
      </c>
      <c r="B17" s="26">
        <v>45722</v>
      </c>
      <c r="C17" s="23" t="s">
        <v>74</v>
      </c>
      <c r="D17" s="29" t="s">
        <v>75</v>
      </c>
      <c r="E17" s="27" t="s">
        <v>76</v>
      </c>
      <c r="F17" s="23" t="s">
        <v>21</v>
      </c>
      <c r="G17" s="32">
        <v>4166.7700000000004</v>
      </c>
      <c r="H17" s="25"/>
      <c r="I17" s="30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</row>
    <row r="18" spans="1:89" s="33" customFormat="1" ht="39" customHeight="1" x14ac:dyDescent="0.2">
      <c r="A18" s="24">
        <v>5</v>
      </c>
      <c r="B18" s="26">
        <v>45727</v>
      </c>
      <c r="C18" s="23" t="s">
        <v>77</v>
      </c>
      <c r="D18" s="29" t="s">
        <v>79</v>
      </c>
      <c r="E18" s="27" t="s">
        <v>78</v>
      </c>
      <c r="F18" s="23" t="s">
        <v>29</v>
      </c>
      <c r="G18" s="32">
        <v>22935</v>
      </c>
      <c r="H18" s="25"/>
      <c r="I18" s="30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</row>
    <row r="19" spans="1:89" s="33" customFormat="1" ht="50.25" customHeight="1" x14ac:dyDescent="0.2">
      <c r="A19" s="24">
        <v>6</v>
      </c>
      <c r="B19" s="26">
        <v>45758</v>
      </c>
      <c r="C19" s="23" t="s">
        <v>43</v>
      </c>
      <c r="D19" s="29" t="s">
        <v>30</v>
      </c>
      <c r="E19" s="27" t="s">
        <v>33</v>
      </c>
      <c r="F19" s="23" t="s">
        <v>26</v>
      </c>
      <c r="G19" s="32">
        <v>28320</v>
      </c>
      <c r="H19" s="25"/>
      <c r="I19" s="30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</row>
    <row r="20" spans="1:89" s="33" customFormat="1" ht="37.5" customHeight="1" x14ac:dyDescent="0.2">
      <c r="A20" s="24">
        <v>7</v>
      </c>
      <c r="B20" s="26">
        <v>45761</v>
      </c>
      <c r="C20" s="23" t="s">
        <v>80</v>
      </c>
      <c r="D20" s="29" t="s">
        <v>31</v>
      </c>
      <c r="E20" s="27" t="s">
        <v>81</v>
      </c>
      <c r="F20" s="23" t="s">
        <v>82</v>
      </c>
      <c r="G20" s="32">
        <v>30030</v>
      </c>
      <c r="H20" s="25"/>
      <c r="I20" s="30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</row>
    <row r="21" spans="1:89" s="33" customFormat="1" ht="36" customHeight="1" x14ac:dyDescent="0.2">
      <c r="A21" s="24">
        <v>8</v>
      </c>
      <c r="B21" s="26">
        <v>45769</v>
      </c>
      <c r="C21" s="23" t="s">
        <v>44</v>
      </c>
      <c r="D21" s="29" t="s">
        <v>22</v>
      </c>
      <c r="E21" s="27" t="s">
        <v>34</v>
      </c>
      <c r="F21" s="23" t="s">
        <v>23</v>
      </c>
      <c r="G21" s="32">
        <v>519066.66</v>
      </c>
      <c r="H21" s="25"/>
      <c r="I21" s="30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</row>
    <row r="22" spans="1:89" s="33" customFormat="1" ht="51" customHeight="1" x14ac:dyDescent="0.2">
      <c r="A22" s="24">
        <v>9</v>
      </c>
      <c r="B22" s="26">
        <v>45779</v>
      </c>
      <c r="C22" s="23" t="s">
        <v>83</v>
      </c>
      <c r="D22" s="29" t="s">
        <v>20</v>
      </c>
      <c r="E22" s="27" t="s">
        <v>45</v>
      </c>
      <c r="F22" s="23" t="s">
        <v>21</v>
      </c>
      <c r="G22" s="32">
        <f>343709.14+136105.92+15183.93</f>
        <v>494998.99000000005</v>
      </c>
      <c r="H22" s="25"/>
      <c r="I22" s="30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</row>
    <row r="23" spans="1:89" s="33" customFormat="1" ht="48.75" customHeight="1" x14ac:dyDescent="0.2">
      <c r="A23" s="24">
        <v>10</v>
      </c>
      <c r="B23" s="26">
        <v>45786</v>
      </c>
      <c r="C23" s="23" t="s">
        <v>84</v>
      </c>
      <c r="D23" s="29" t="s">
        <v>46</v>
      </c>
      <c r="E23" s="27" t="s">
        <v>47</v>
      </c>
      <c r="F23" s="23" t="s">
        <v>48</v>
      </c>
      <c r="G23" s="32">
        <f>209745+349575</f>
        <v>559320</v>
      </c>
      <c r="H23" s="25"/>
      <c r="I23" s="30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</row>
    <row r="24" spans="1:89" s="33" customFormat="1" ht="46.5" customHeight="1" x14ac:dyDescent="0.2">
      <c r="A24" s="24">
        <v>11</v>
      </c>
      <c r="B24" s="26">
        <v>45791</v>
      </c>
      <c r="C24" s="23" t="s">
        <v>49</v>
      </c>
      <c r="D24" s="29" t="s">
        <v>31</v>
      </c>
      <c r="E24" s="27" t="s">
        <v>50</v>
      </c>
      <c r="F24" s="23" t="s">
        <v>51</v>
      </c>
      <c r="G24" s="32">
        <v>70800</v>
      </c>
      <c r="H24" s="25"/>
      <c r="I24" s="30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</row>
    <row r="25" spans="1:89" s="33" customFormat="1" ht="36" customHeight="1" x14ac:dyDescent="0.2">
      <c r="A25" s="24">
        <v>12</v>
      </c>
      <c r="B25" s="26">
        <v>45791</v>
      </c>
      <c r="C25" s="23" t="s">
        <v>55</v>
      </c>
      <c r="D25" s="29" t="s">
        <v>52</v>
      </c>
      <c r="E25" s="27" t="s">
        <v>61</v>
      </c>
      <c r="F25" s="23" t="s">
        <v>36</v>
      </c>
      <c r="G25" s="32">
        <v>83200.02</v>
      </c>
      <c r="H25" s="25"/>
      <c r="I25" s="30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</row>
    <row r="26" spans="1:89" s="25" customFormat="1" ht="48" customHeight="1" x14ac:dyDescent="0.2">
      <c r="A26" s="24">
        <v>13</v>
      </c>
      <c r="B26" s="26">
        <v>45797</v>
      </c>
      <c r="C26" s="23" t="s">
        <v>56</v>
      </c>
      <c r="D26" s="29" t="s">
        <v>24</v>
      </c>
      <c r="E26" s="27" t="s">
        <v>63</v>
      </c>
      <c r="F26" s="23" t="s">
        <v>25</v>
      </c>
      <c r="G26" s="32">
        <f>7511.31+7511.31</f>
        <v>15022.62</v>
      </c>
      <c r="I26" s="30"/>
    </row>
    <row r="27" spans="1:89" s="25" customFormat="1" ht="36" customHeight="1" x14ac:dyDescent="0.2">
      <c r="A27" s="24">
        <v>14</v>
      </c>
      <c r="B27" s="26">
        <v>45798</v>
      </c>
      <c r="C27" s="23" t="s">
        <v>57</v>
      </c>
      <c r="D27" s="29" t="s">
        <v>53</v>
      </c>
      <c r="E27" s="27" t="s">
        <v>65</v>
      </c>
      <c r="F27" s="23" t="s">
        <v>62</v>
      </c>
      <c r="G27" s="32">
        <v>126260</v>
      </c>
      <c r="I27" s="30"/>
    </row>
    <row r="28" spans="1:89" s="25" customFormat="1" ht="36" customHeight="1" x14ac:dyDescent="0.2">
      <c r="A28" s="24">
        <v>15</v>
      </c>
      <c r="B28" s="26">
        <v>45803</v>
      </c>
      <c r="C28" s="23" t="s">
        <v>58</v>
      </c>
      <c r="D28" s="29" t="s">
        <v>54</v>
      </c>
      <c r="E28" s="27" t="s">
        <v>66</v>
      </c>
      <c r="F28" s="23" t="s">
        <v>23</v>
      </c>
      <c r="G28" s="32">
        <v>83632.5</v>
      </c>
      <c r="I28" s="30"/>
    </row>
    <row r="29" spans="1:89" s="25" customFormat="1" ht="36" customHeight="1" x14ac:dyDescent="0.2">
      <c r="A29" s="24">
        <v>16</v>
      </c>
      <c r="B29" s="26">
        <v>45804</v>
      </c>
      <c r="C29" s="23" t="s">
        <v>60</v>
      </c>
      <c r="D29" s="29" t="s">
        <v>52</v>
      </c>
      <c r="E29" s="27" t="s">
        <v>67</v>
      </c>
      <c r="F29" s="23" t="s">
        <v>36</v>
      </c>
      <c r="G29" s="32">
        <v>4543</v>
      </c>
      <c r="H29" s="34"/>
      <c r="I29" s="30"/>
    </row>
    <row r="30" spans="1:89" s="25" customFormat="1" ht="25.5" customHeight="1" x14ac:dyDescent="0.2">
      <c r="A30" s="24">
        <v>17</v>
      </c>
      <c r="B30" s="26">
        <v>45817</v>
      </c>
      <c r="C30" s="23" t="s">
        <v>59</v>
      </c>
      <c r="D30" s="29" t="s">
        <v>85</v>
      </c>
      <c r="E30" s="27" t="s">
        <v>86</v>
      </c>
      <c r="F30" s="23" t="s">
        <v>87</v>
      </c>
      <c r="G30" s="32">
        <v>73788.240000000005</v>
      </c>
      <c r="I30" s="30"/>
    </row>
    <row r="31" spans="1:89" s="25" customFormat="1" ht="36.75" customHeight="1" x14ac:dyDescent="0.2">
      <c r="A31" s="24">
        <v>18</v>
      </c>
      <c r="B31" s="26">
        <v>45818</v>
      </c>
      <c r="C31" s="23" t="s">
        <v>88</v>
      </c>
      <c r="D31" s="29" t="s">
        <v>20</v>
      </c>
      <c r="E31" s="27" t="s">
        <v>89</v>
      </c>
      <c r="F31" s="23" t="s">
        <v>21</v>
      </c>
      <c r="G31" s="32">
        <v>41596.18</v>
      </c>
      <c r="I31" s="30"/>
    </row>
    <row r="32" spans="1:89" s="25" customFormat="1" ht="60" customHeight="1" x14ac:dyDescent="0.2">
      <c r="A32" s="24">
        <v>19</v>
      </c>
      <c r="B32" s="26">
        <v>45818</v>
      </c>
      <c r="C32" s="23" t="s">
        <v>90</v>
      </c>
      <c r="D32" s="29" t="s">
        <v>91</v>
      </c>
      <c r="E32" s="27" t="s">
        <v>92</v>
      </c>
      <c r="F32" s="23" t="s">
        <v>68</v>
      </c>
      <c r="G32" s="32">
        <v>108450.03</v>
      </c>
      <c r="I32" s="30"/>
    </row>
    <row r="33" spans="1:9" s="25" customFormat="1" ht="27" customHeight="1" x14ac:dyDescent="0.2">
      <c r="A33" s="24">
        <v>20</v>
      </c>
      <c r="B33" s="26">
        <v>45821</v>
      </c>
      <c r="C33" s="23" t="s">
        <v>93</v>
      </c>
      <c r="D33" s="29" t="s">
        <v>94</v>
      </c>
      <c r="E33" s="27" t="s">
        <v>95</v>
      </c>
      <c r="F33" s="23" t="s">
        <v>96</v>
      </c>
      <c r="G33" s="32">
        <v>12301.5</v>
      </c>
      <c r="I33" s="30"/>
    </row>
    <row r="34" spans="1:9" s="25" customFormat="1" ht="51" customHeight="1" x14ac:dyDescent="0.2">
      <c r="A34" s="24">
        <v>21</v>
      </c>
      <c r="B34" s="26">
        <v>45824</v>
      </c>
      <c r="C34" s="23" t="s">
        <v>97</v>
      </c>
      <c r="D34" s="29" t="s">
        <v>98</v>
      </c>
      <c r="E34" s="27" t="s">
        <v>99</v>
      </c>
      <c r="F34" s="23" t="s">
        <v>100</v>
      </c>
      <c r="G34" s="32">
        <v>41595</v>
      </c>
      <c r="I34" s="30"/>
    </row>
    <row r="35" spans="1:9" s="25" customFormat="1" ht="41.25" customHeight="1" x14ac:dyDescent="0.2">
      <c r="A35" s="24">
        <v>22</v>
      </c>
      <c r="B35" s="26">
        <v>45825</v>
      </c>
      <c r="C35" s="23" t="s">
        <v>101</v>
      </c>
      <c r="D35" s="29" t="s">
        <v>102</v>
      </c>
      <c r="E35" s="27" t="s">
        <v>103</v>
      </c>
      <c r="F35" s="23" t="s">
        <v>21</v>
      </c>
      <c r="G35" s="32">
        <v>10907.91</v>
      </c>
      <c r="I35" s="30"/>
    </row>
    <row r="36" spans="1:9" s="25" customFormat="1" ht="38.25" customHeight="1" x14ac:dyDescent="0.2">
      <c r="A36" s="24">
        <v>23</v>
      </c>
      <c r="B36" s="26">
        <v>45825</v>
      </c>
      <c r="C36" s="23" t="s">
        <v>104</v>
      </c>
      <c r="D36" s="29" t="s">
        <v>102</v>
      </c>
      <c r="E36" s="27" t="s">
        <v>106</v>
      </c>
      <c r="F36" s="23" t="s">
        <v>21</v>
      </c>
      <c r="G36" s="32">
        <v>24329.15</v>
      </c>
      <c r="I36" s="30"/>
    </row>
    <row r="37" spans="1:9" s="25" customFormat="1" ht="51" customHeight="1" x14ac:dyDescent="0.2">
      <c r="A37" s="24">
        <v>24</v>
      </c>
      <c r="B37" s="26">
        <v>45825</v>
      </c>
      <c r="C37" s="23" t="s">
        <v>105</v>
      </c>
      <c r="D37" s="29" t="s">
        <v>19</v>
      </c>
      <c r="E37" s="27" t="s">
        <v>107</v>
      </c>
      <c r="F37" s="23" t="s">
        <v>35</v>
      </c>
      <c r="G37" s="32">
        <v>62047</v>
      </c>
      <c r="I37" s="30"/>
    </row>
    <row r="38" spans="1:9" s="25" customFormat="1" ht="38.25" customHeight="1" x14ac:dyDescent="0.2">
      <c r="A38" s="24">
        <v>25</v>
      </c>
      <c r="B38" s="26">
        <v>45825</v>
      </c>
      <c r="C38" s="23" t="s">
        <v>108</v>
      </c>
      <c r="D38" s="29" t="s">
        <v>32</v>
      </c>
      <c r="E38" s="27" t="s">
        <v>64</v>
      </c>
      <c r="F38" s="23" t="s">
        <v>35</v>
      </c>
      <c r="G38" s="32">
        <v>17112</v>
      </c>
      <c r="I38" s="30"/>
    </row>
    <row r="39" spans="1:9" s="25" customFormat="1" ht="36" customHeight="1" x14ac:dyDescent="0.2">
      <c r="A39" s="24">
        <v>26</v>
      </c>
      <c r="B39" s="26">
        <v>45831</v>
      </c>
      <c r="C39" s="23" t="s">
        <v>109</v>
      </c>
      <c r="D39" s="29" t="s">
        <v>110</v>
      </c>
      <c r="E39" s="27" t="s">
        <v>111</v>
      </c>
      <c r="F39" s="23" t="s">
        <v>112</v>
      </c>
      <c r="G39" s="32">
        <v>24544</v>
      </c>
      <c r="I39" s="30"/>
    </row>
    <row r="40" spans="1:9" s="25" customFormat="1" ht="27" customHeight="1" x14ac:dyDescent="0.2">
      <c r="A40" s="24">
        <v>27</v>
      </c>
      <c r="B40" s="26">
        <v>45832</v>
      </c>
      <c r="C40" s="23" t="s">
        <v>114</v>
      </c>
      <c r="D40" s="29" t="s">
        <v>119</v>
      </c>
      <c r="E40" s="27" t="s">
        <v>122</v>
      </c>
      <c r="F40" s="23" t="s">
        <v>21</v>
      </c>
      <c r="G40" s="32">
        <v>39530</v>
      </c>
      <c r="I40" s="30"/>
    </row>
    <row r="41" spans="1:9" s="25" customFormat="1" ht="26.25" customHeight="1" x14ac:dyDescent="0.2">
      <c r="A41" s="24">
        <v>28</v>
      </c>
      <c r="B41" s="26">
        <v>45832</v>
      </c>
      <c r="C41" s="23" t="s">
        <v>115</v>
      </c>
      <c r="D41" s="29" t="s">
        <v>39</v>
      </c>
      <c r="E41" s="27" t="s">
        <v>123</v>
      </c>
      <c r="F41" s="23" t="s">
        <v>40</v>
      </c>
      <c r="G41" s="32">
        <v>444108.33</v>
      </c>
      <c r="I41" s="30"/>
    </row>
    <row r="42" spans="1:9" s="25" customFormat="1" ht="17.25" customHeight="1" x14ac:dyDescent="0.2">
      <c r="A42" s="24">
        <v>29</v>
      </c>
      <c r="B42" s="26">
        <v>45832</v>
      </c>
      <c r="C42" s="23" t="s">
        <v>116</v>
      </c>
      <c r="D42" s="29" t="s">
        <v>120</v>
      </c>
      <c r="E42" s="27" t="s">
        <v>124</v>
      </c>
      <c r="F42" s="23" t="s">
        <v>127</v>
      </c>
      <c r="G42" s="32">
        <v>32450</v>
      </c>
      <c r="I42" s="30"/>
    </row>
    <row r="43" spans="1:9" s="25" customFormat="1" ht="28.5" customHeight="1" x14ac:dyDescent="0.2">
      <c r="A43" s="24">
        <v>30</v>
      </c>
      <c r="B43" s="26" t="s">
        <v>113</v>
      </c>
      <c r="C43" s="23" t="s">
        <v>117</v>
      </c>
      <c r="D43" s="29" t="s">
        <v>37</v>
      </c>
      <c r="E43" s="27" t="s">
        <v>125</v>
      </c>
      <c r="F43" s="23" t="s">
        <v>38</v>
      </c>
      <c r="G43" s="32">
        <v>258001.07</v>
      </c>
      <c r="I43" s="30"/>
    </row>
    <row r="44" spans="1:9" s="25" customFormat="1" ht="36" customHeight="1" x14ac:dyDescent="0.2">
      <c r="A44" s="24">
        <v>31</v>
      </c>
      <c r="B44" s="26">
        <v>45834</v>
      </c>
      <c r="C44" s="23" t="s">
        <v>118</v>
      </c>
      <c r="D44" s="29" t="s">
        <v>121</v>
      </c>
      <c r="E44" s="27" t="s">
        <v>126</v>
      </c>
      <c r="F44" s="23" t="s">
        <v>87</v>
      </c>
      <c r="G44" s="32">
        <v>60512</v>
      </c>
      <c r="I44" s="30"/>
    </row>
    <row r="45" spans="1:9" s="25" customFormat="1" ht="36" customHeight="1" x14ac:dyDescent="0.2">
      <c r="A45" s="24">
        <v>32</v>
      </c>
      <c r="B45" s="26">
        <v>45838</v>
      </c>
      <c r="C45" s="23" t="s">
        <v>128</v>
      </c>
      <c r="D45" s="29" t="s">
        <v>129</v>
      </c>
      <c r="E45" s="27" t="s">
        <v>130</v>
      </c>
      <c r="F45" s="23" t="s">
        <v>131</v>
      </c>
      <c r="G45" s="32">
        <v>1500000</v>
      </c>
      <c r="I45" s="30"/>
    </row>
    <row r="46" spans="1:9" s="25" customFormat="1" ht="13.5" customHeight="1" x14ac:dyDescent="0.2">
      <c r="A46" s="24"/>
      <c r="B46" s="26"/>
      <c r="C46" s="23"/>
      <c r="D46" s="29"/>
      <c r="E46" s="27"/>
      <c r="F46" s="23"/>
      <c r="G46" s="35">
        <f>SUM(G14:G45)</f>
        <v>4866665.57</v>
      </c>
      <c r="I46" s="30"/>
    </row>
    <row r="47" spans="1:9" ht="129.75" customHeight="1" x14ac:dyDescent="0.3">
      <c r="A47" s="14"/>
      <c r="B47" s="15" t="s">
        <v>15</v>
      </c>
      <c r="C47" s="16"/>
      <c r="D47" s="36" t="s">
        <v>13</v>
      </c>
      <c r="E47" s="36"/>
      <c r="F47" s="42" t="s">
        <v>14</v>
      </c>
      <c r="G47" s="42"/>
      <c r="I47" s="31"/>
    </row>
    <row r="48" spans="1:9" ht="26.25" customHeight="1" x14ac:dyDescent="0.2">
      <c r="A48" s="14"/>
      <c r="B48" s="19" t="s">
        <v>16</v>
      </c>
      <c r="C48" s="28"/>
      <c r="D48" s="37" t="s">
        <v>11</v>
      </c>
      <c r="E48" s="37"/>
      <c r="F48" s="37" t="s">
        <v>10</v>
      </c>
      <c r="G48" s="37"/>
    </row>
    <row r="49" spans="1:7" ht="15.75" customHeight="1" x14ac:dyDescent="0.2">
      <c r="A49" s="14"/>
      <c r="B49" s="20" t="s">
        <v>17</v>
      </c>
      <c r="C49" s="19"/>
      <c r="D49" s="37" t="s">
        <v>12</v>
      </c>
      <c r="E49" s="37"/>
      <c r="F49" s="37" t="s">
        <v>18</v>
      </c>
      <c r="G49" s="37"/>
    </row>
    <row r="50" spans="1:7" ht="23.25" x14ac:dyDescent="0.35">
      <c r="A50" s="14"/>
      <c r="B50" s="10"/>
      <c r="C50" s="10"/>
      <c r="D50" s="11"/>
      <c r="E50" s="12"/>
      <c r="F50" s="12"/>
      <c r="G50" s="12"/>
    </row>
    <row r="51" spans="1:7" ht="0.75" customHeight="1" x14ac:dyDescent="0.35">
      <c r="A51" s="9"/>
      <c r="B51" s="13"/>
      <c r="C51" s="13"/>
      <c r="D51" s="12"/>
      <c r="E51" s="12"/>
      <c r="F51" s="8"/>
      <c r="G51" s="8"/>
    </row>
    <row r="52" spans="1:7" ht="18" x14ac:dyDescent="0.25">
      <c r="A52" s="9"/>
      <c r="B52" s="8"/>
      <c r="C52" s="8"/>
      <c r="F52" s="8"/>
      <c r="G52" s="8"/>
    </row>
    <row r="53" spans="1:7" ht="18" x14ac:dyDescent="0.25">
      <c r="A53" s="9"/>
      <c r="B53" s="8"/>
      <c r="C53" s="8"/>
    </row>
    <row r="54" spans="1:7" x14ac:dyDescent="0.2">
      <c r="A54" s="7"/>
    </row>
    <row r="55" spans="1:7" x14ac:dyDescent="0.2">
      <c r="A55" s="7"/>
    </row>
    <row r="56" spans="1:7" x14ac:dyDescent="0.2">
      <c r="A56" s="7"/>
    </row>
    <row r="57" spans="1:7" x14ac:dyDescent="0.2">
      <c r="A57" s="7"/>
    </row>
    <row r="58" spans="1:7" x14ac:dyDescent="0.2">
      <c r="A58" s="7"/>
    </row>
    <row r="59" spans="1:7" ht="30" x14ac:dyDescent="0.2">
      <c r="A59" s="7"/>
      <c r="E59" s="5"/>
    </row>
    <row r="60" spans="1:7" ht="30" x14ac:dyDescent="0.2">
      <c r="A60" s="7"/>
      <c r="E60" s="6"/>
    </row>
    <row r="61" spans="1:7" ht="30" x14ac:dyDescent="0.2">
      <c r="A61" s="7"/>
      <c r="E61" s="6"/>
    </row>
    <row r="62" spans="1:7" x14ac:dyDescent="0.2">
      <c r="A62" s="7"/>
    </row>
    <row r="63" spans="1:7" x14ac:dyDescent="0.2">
      <c r="A63" s="7"/>
    </row>
    <row r="64" spans="1:7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</sheetData>
  <protectedRanges>
    <protectedRange sqref="F47" name="Rango1_3_6"/>
    <protectedRange sqref="B47:C47" name="Rango1_4_6"/>
  </protectedRanges>
  <mergeCells count="11">
    <mergeCell ref="D47:E47"/>
    <mergeCell ref="D48:E48"/>
    <mergeCell ref="D49:E49"/>
    <mergeCell ref="A1:G1"/>
    <mergeCell ref="A8:G8"/>
    <mergeCell ref="A9:G9"/>
    <mergeCell ref="A10:G10"/>
    <mergeCell ref="A11:G11"/>
    <mergeCell ref="F47:G47"/>
    <mergeCell ref="F48:G48"/>
    <mergeCell ref="F49:G49"/>
  </mergeCells>
  <printOptions horizontalCentered="1"/>
  <pageMargins left="0.19685039370078741" right="0.17" top="0.12" bottom="0.13" header="0.12" footer="0.12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2025-07-02T16:40:54Z</cp:lastPrinted>
  <dcterms:created xsi:type="dcterms:W3CDTF">2022-08-05T19:55:13Z</dcterms:created>
  <dcterms:modified xsi:type="dcterms:W3CDTF">2025-07-02T19:16:18Z</dcterms:modified>
</cp:coreProperties>
</file>