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guel.carvajal\Desktop\Febrero 2025\"/>
    </mc:Choice>
  </mc:AlternateContent>
  <bookViews>
    <workbookView xWindow="0" yWindow="0" windowWidth="28800" windowHeight="11655" firstSheet="4" activeTab="4"/>
  </bookViews>
  <sheets>
    <sheet name="1er Trimestre " sheetId="4" state="hidden" r:id="rId1"/>
    <sheet name="2do Trimestre" sheetId="3" state="hidden" r:id="rId2"/>
    <sheet name="Semestral" sheetId="7" state="hidden" r:id="rId3"/>
    <sheet name="3er Trimestre " sheetId="1" state="hidden" r:id="rId4"/>
    <sheet name="Programación 2025" sheetId="5" r:id="rId5"/>
    <sheet name="Consolidado 2022" sheetId="6" state="hidden" r:id="rId6"/>
  </sheets>
  <externalReferences>
    <externalReference r:id="rId7"/>
  </externalReferences>
  <definedNames>
    <definedName name="_xlnm.Print_Area" localSheetId="5">'Consolidado 2022'!$A$1:$AV$77</definedName>
    <definedName name="_xlnm.Print_Area" localSheetId="4">'Programación 2025'!$A$1:$J$52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5" l="1"/>
  <c r="I30" i="5"/>
  <c r="I31" i="5"/>
  <c r="J29" i="5" l="1"/>
  <c r="J30" i="5"/>
  <c r="J31" i="5"/>
  <c r="J30" i="1" l="1"/>
  <c r="J29" i="1" l="1"/>
  <c r="I25" i="7" l="1"/>
  <c r="J30" i="7"/>
  <c r="I30" i="7"/>
  <c r="J29" i="7"/>
  <c r="I29" i="7"/>
  <c r="C16" i="7"/>
  <c r="C15" i="7"/>
  <c r="C14" i="7"/>
  <c r="AM48" i="6" l="1"/>
  <c r="AM47" i="6"/>
  <c r="AJ41" i="6"/>
  <c r="I25" i="5" l="1"/>
  <c r="C16" i="5"/>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<sst xmlns="http://schemas.openxmlformats.org/spreadsheetml/2006/main" count="506" uniqueCount="176">
  <si>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</si>
  <si>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</si>
  <si>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</si>
  <si>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</si>
  <si>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</si>
  <si>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</si>
  <si>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</si>
  <si>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</si>
  <si>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</si>
  <si>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</si>
  <si>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</si>
  <si>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</si>
  <si>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</si>
  <si>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</si>
  <si>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</si>
  <si>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</si>
  <si>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</si>
  <si>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</si>
  <si>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</si>
  <si>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</si>
  <si>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</si>
  <si>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</si>
  <si>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</si>
  <si>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</si>
  <si>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</si>
  <si>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</si>
  <si>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</si>
  <si>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</si>
  <si>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</si>
  <si>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</si>
  <si>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</si>
  <si>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</si>
  <si>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</si>
  <si>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</si>
  <si>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</si>
  <si>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</si>
  <si>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</si>
  <si>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</si>
  <si>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</si>
  <si>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</si>
  <si>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</si>
  <si>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</si>
  <si>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</si>
  <si>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</si>
  <si>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</si>
  <si>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</si>
  <si>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</si>
  <si>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</si>
  <si>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</si>
  <si>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</si>
  <si>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</si>
  <si>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</si>
  <si>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</si>
  <si>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</si>
  <si>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</si>
  <si>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</si>
  <si>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</si>
  <si>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</si>
  <si>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</si>
  <si>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</si>
  <si>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</si>
  <si>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</si>
  <si>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</si>
  <si>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</si>
  <si>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</si>
  <si>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</si>
  <si>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</si>
  <si>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</si>
  <si>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</si>
  <si>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</si>
  <si>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</si>
  <si>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</si>
  <si>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</si>
  <si>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</si>
  <si>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</si>
  <si>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</si>
  <si>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</si>
  <si>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</si>
  <si>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</si>
  <si>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</si>
  <si>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</si>
  <si>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</si>
  <si>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</si>
  <si>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</si>
  <si>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</si>
  <si>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</si>
  <si>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</si>
  <si>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</si>
  <si>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</si>
  <si>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I -Información Institucional</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</si>
  <si>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</si>
  <si>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</si>
  <si>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</si>
  <si>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</si>
  <si>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</si>
  <si>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</si>
  <si>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</si>
  <si>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</si>
  <si>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</si>
  <si>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</si>
  <si>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</si>
  <si>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</si>
  <si>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</si>
  <si>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</si>
  <si>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</si>
  <si>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</si>
  <si>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</si>
  <si>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</si>
  <si>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</si>
  <si>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</si>
  <si>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</si>
  <si>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</si>
  <si>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</si>
  <si>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</si>
  <si>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</si>
  <si>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</si>
  <si>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</si>
  <si>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</si>
  <si>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</si>
  <si>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</si>
  <si>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</si>
  <si>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</si>
  <si>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</si>
  <si>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</si>
  <si>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</si>
  <si>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</si>
  <si>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</si>
  <si>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</si>
  <si>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</si>
  <si>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</si>
  <si>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</si>
  <si>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</si>
  <si>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</si>
  <si>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</si>
  <si>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</si>
  <si>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</si>
  <si>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</si>
  <si>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</si>
  <si>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</si>
  <si>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</si>
  <si>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</si>
  <si>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</si>
  <si>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</si>
  <si>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</si>
  <si>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</si>
  <si>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</si>
  <si>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</si>
  <si>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</si>
  <si>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</si>
  <si>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</si>
  <si>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</si>
  <si>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</si>
  <si>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</si>
  <si>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</si>
  <si>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</si>
  <si>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</si>
  <si>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</si>
  <si>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</si>
  <si>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</si>
  <si>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</si>
  <si>
    <t xml:space="preserve">Para el 2022 se planificó implementar el  Sistema de Contabilidad Gubernamental en un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</si>
  <si>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t>7738-S Instituciones del Sector Público No Financiero con normativas implementadas.</t>
  </si>
  <si>
    <t>7739-N Instituciones del Sector Público con informaciones económico financieras contenidas en informes de rendición de cuentas.</t>
  </si>
  <si>
    <t>Cantidad de Instituciones del Sector Público no Financiero que se incorporan en el ERIR.</t>
  </si>
  <si>
    <t>7740-S Instituciones del Sector Público No Financiero con el Sistema de Contabilidad Gubernamental implementado.</t>
  </si>
  <si>
    <t>Porcentaje de Instituciones del Gobierno Central y Gobiernos Locales con el Sistema de Contabilidad Gubernamental Implementado.</t>
  </si>
  <si>
    <t>7738-S.Instituciones del sector público no financiero con normativas implementadas.</t>
  </si>
  <si>
    <t>7739-N. Instituciones del (SPNF) incluidas en los informes de rendición de Cuentas.</t>
  </si>
  <si>
    <t>Laura Perez Lalane</t>
  </si>
  <si>
    <t>Encargado Departamento Administrativo y Financiero</t>
  </si>
  <si>
    <t>Caonabo Antonio</t>
  </si>
  <si>
    <t>Implementación de las normativas contables elaboradas en cumplimiento con las Normas Internacionales.</t>
  </si>
  <si>
    <t>7740- Instituciones del Sector Público No Financiero con el Sistema de Contabilidad Gubernamental implementado.</t>
  </si>
  <si>
    <t>Programación año 2025</t>
  </si>
  <si>
    <t xml:space="preserve">Aumentar un 41% de las Instituciones del Sector Público No Financiero con el Sistema de Contabilidad Gubernamental implementado en el 2025, en comparación al 39% presentado en el 2024. </t>
  </si>
  <si>
    <t>Cantidad de técnicos de las áreas financieras, en las instituciones del sector público no financiero activos en el programa de capacitación, ordinario y extraordinario, para la correcta implementación de las normativas contables que rigen el Sistema de Contabilidad Gubernamental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</si>
</sst>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yyyy;@"/>
    <numFmt numFmtId="165" formatCode="[$-10409]#,##0;\-#,##0"/>
    <numFmt numFmtId="166" formatCode="[$-10409]#,##0.00;\-#,##0.00"/>
    <numFmt numFmtId="167" formatCode="[$-10409]0\ %"/>
    <numFmt numFmtId="168" formatCode="[$-10409]0%"/>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
      <sz val="10"/>
      <name val="Arial"/>
      <family val="2"/>
    </font>
    <font>
      <b/>
      <sz val="10"/>
      <color theme="1"/>
      <name val="Calibri"/>
      <family val="2"/>
      <scheme val="minor"/>
    </font>
    <font>
      <sz val="10"/>
      <color rgb="FF00CC00"/>
      <name val="Calibri"/>
      <family val="2"/>
      <scheme val="minor"/>
    </font>
    <font>
      <b/>
      <sz val="11"/>
      <color theme="1"/>
      <name val="Calibri"/>
      <family val="2"/>
    </font>
    <font>
      <sz val="11"/>
      <color theme="1"/>
      <name val="Calibri"/>
      <family val="2"/>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5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top/>
      <bottom/>
      <diagonal/>
    </border>
    <border>
      <left style="thin">
        <color indexed="64"/>
      </left>
      <right/>
      <top style="thin">
        <color theme="0" tint="-0.34998626667073579"/>
      </top>
      <bottom/>
      <diagonal/>
    </border>
    <border>
      <left style="thin">
        <color theme="0" tint="-0.34998626667073579"/>
      </left>
      <right/>
      <top style="thin">
        <color theme="0" tint="-0.34998626667073579"/>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2" fillId="0" borderId="0"/>
  </cellStyleXfs>
  <cellXfs count="263">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Border="1"/>
    <xf numFmtId="0" fontId="0" fillId="0" borderId="0" xfId="0"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0" fontId="11" fillId="0" borderId="0" xfId="0" applyFont="1"/>
    <xf numFmtId="0" fontId="36" fillId="11" borderId="40" xfId="0" applyFont="1" applyFill="1" applyBorder="1" applyAlignment="1">
      <alignment horizontal="center" vertical="center" wrapText="1" readingOrder="1"/>
    </xf>
    <xf numFmtId="4" fontId="11" fillId="0" borderId="0" xfId="0" applyNumberFormat="1" applyFont="1"/>
    <xf numFmtId="0" fontId="11" fillId="0" borderId="0" xfId="0" applyFont="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5" fontId="37" fillId="9" borderId="40" xfId="0" applyNumberFormat="1" applyFont="1" applyFill="1" applyBorder="1" applyAlignment="1">
      <alignment horizontal="center" vertical="center" wrapText="1" readingOrder="1"/>
    </xf>
    <xf numFmtId="9" fontId="11" fillId="0" borderId="0" xfId="0" applyNumberFormat="1" applyFont="1"/>
    <xf numFmtId="3" fontId="11" fillId="0" borderId="0" xfId="0" applyNumberFormat="1" applyFont="1"/>
    <xf numFmtId="0" fontId="39" fillId="0" borderId="0" xfId="0" applyFont="1" applyAlignment="1">
      <alignment horizontal="justify" vertical="center"/>
    </xf>
    <xf numFmtId="0" fontId="11" fillId="0" borderId="0" xfId="0" applyFont="1" applyAlignment="1">
      <alignment vertical="top"/>
    </xf>
    <xf numFmtId="0" fontId="40" fillId="0" borderId="0" xfId="0" applyFont="1" applyAlignment="1">
      <alignment horizontal="left" vertical="center" wrapText="1" indent="5"/>
    </xf>
    <xf numFmtId="0" fontId="39" fillId="0" borderId="0" xfId="0" applyFont="1" applyAlignment="1">
      <alignment horizontal="justify" vertical="center" wrapText="1"/>
    </xf>
    <xf numFmtId="0" fontId="41" fillId="0" borderId="0" xfId="0" applyFont="1"/>
    <xf numFmtId="0" fontId="11" fillId="0" borderId="1" xfId="0" applyFont="1" applyBorder="1"/>
    <xf numFmtId="0" fontId="11" fillId="0" borderId="15" xfId="0" applyFont="1" applyBorder="1"/>
    <xf numFmtId="0" fontId="11" fillId="0" borderId="44" xfId="0" applyFont="1" applyBorder="1"/>
    <xf numFmtId="0" fontId="11" fillId="0" borderId="5" xfId="0" applyFont="1" applyBorder="1"/>
    <xf numFmtId="0" fontId="11" fillId="0" borderId="6" xfId="0" applyFont="1" applyBorder="1"/>
    <xf numFmtId="0" fontId="11" fillId="0" borderId="9" xfId="0" applyFont="1" applyBorder="1"/>
    <xf numFmtId="0" fontId="28" fillId="0" borderId="10" xfId="0" applyFont="1" applyBorder="1" applyAlignment="1">
      <alignment horizontal="justify" vertical="top" wrapText="1" readingOrder="1"/>
    </xf>
    <xf numFmtId="0" fontId="11" fillId="0" borderId="11" xfId="0" applyFont="1" applyBorder="1"/>
    <xf numFmtId="0" fontId="11" fillId="0" borderId="10" xfId="0" applyFont="1" applyBorder="1"/>
    <xf numFmtId="0" fontId="18" fillId="0" borderId="0" xfId="0" applyFont="1" applyAlignment="1">
      <alignment vertical="center" wrapText="1"/>
    </xf>
    <xf numFmtId="0" fontId="11" fillId="0" borderId="0" xfId="0" applyFont="1" applyAlignment="1">
      <alignment vertical="center"/>
    </xf>
    <xf numFmtId="0" fontId="0" fillId="0" borderId="35"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37" xfId="0" applyBorder="1" applyAlignment="1" applyProtection="1">
      <alignment vertical="center" wrapText="1"/>
      <protection locked="0"/>
    </xf>
    <xf numFmtId="0" fontId="0" fillId="0" borderId="0" xfId="0" applyAlignment="1" applyProtection="1">
      <alignment vertical="center" wrapText="1"/>
      <protection locked="0"/>
    </xf>
    <xf numFmtId="0" fontId="21" fillId="0" borderId="17" xfId="0" applyFont="1" applyBorder="1" applyAlignment="1" applyProtection="1">
      <alignment vertical="center" wrapText="1"/>
      <protection locked="0"/>
    </xf>
    <xf numFmtId="0" fontId="15" fillId="8" borderId="46" xfId="0" applyFont="1" applyFill="1" applyBorder="1" applyAlignment="1">
      <alignment horizontal="center" vertical="center" wrapText="1" readingOrder="1"/>
    </xf>
    <xf numFmtId="0" fontId="15" fillId="8" borderId="47" xfId="0" applyFont="1" applyFill="1" applyBorder="1" applyAlignment="1">
      <alignment horizontal="center" vertical="center" wrapText="1" readingOrder="1"/>
    </xf>
    <xf numFmtId="0" fontId="15" fillId="8" borderId="48" xfId="0" applyFont="1" applyFill="1" applyBorder="1" applyAlignment="1">
      <alignment horizontal="center" vertical="center" wrapText="1" readingOrder="1"/>
    </xf>
    <xf numFmtId="0" fontId="18" fillId="0" borderId="22" xfId="0" applyFont="1" applyBorder="1" applyAlignment="1" applyProtection="1">
      <alignment vertical="center" wrapText="1"/>
      <protection locked="0"/>
    </xf>
    <xf numFmtId="9" fontId="18" fillId="7" borderId="22" xfId="0" applyNumberFormat="1" applyFont="1" applyFill="1" applyBorder="1" applyAlignment="1" applyProtection="1">
      <alignment horizontal="center" vertical="center" wrapText="1" readingOrder="1"/>
      <protection locked="0"/>
    </xf>
    <xf numFmtId="0" fontId="18" fillId="0" borderId="22" xfId="0" applyFont="1" applyBorder="1" applyAlignment="1" applyProtection="1">
      <alignment horizontal="justify" vertical="center" wrapText="1"/>
      <protection locked="0"/>
    </xf>
    <xf numFmtId="9" fontId="19" fillId="0" borderId="22" xfId="2" applyFont="1" applyFill="1" applyBorder="1" applyAlignment="1" applyProtection="1">
      <alignment horizontal="center" vertical="center" wrapText="1" readingOrder="1"/>
      <protection locked="0"/>
    </xf>
    <xf numFmtId="9" fontId="18" fillId="7" borderId="22" xfId="2" applyNumberFormat="1" applyFont="1" applyFill="1" applyBorder="1" applyAlignment="1" applyProtection="1">
      <alignment horizontal="center" vertical="center" wrapText="1" readingOrder="1"/>
      <protection locked="0"/>
    </xf>
    <xf numFmtId="1" fontId="19" fillId="0" borderId="22" xfId="2" applyNumberFormat="1" applyFont="1" applyBorder="1" applyAlignment="1" applyProtection="1">
      <alignment horizontal="center" vertical="center" wrapText="1" readingOrder="1"/>
      <protection locked="0"/>
    </xf>
    <xf numFmtId="0" fontId="11" fillId="0" borderId="0" xfId="0" applyFont="1" applyBorder="1"/>
    <xf numFmtId="0" fontId="18" fillId="0" borderId="0" xfId="0" applyFont="1" applyBorder="1" applyAlignment="1">
      <alignment horizontal="left" vertical="center" wrapText="1"/>
    </xf>
    <xf numFmtId="0" fontId="11" fillId="0" borderId="36" xfId="0" applyFont="1" applyBorder="1" applyAlignment="1">
      <alignment vertical="center"/>
    </xf>
    <xf numFmtId="165" fontId="19" fillId="0" borderId="22" xfId="0" applyNumberFormat="1" applyFont="1" applyBorder="1" applyAlignment="1" applyProtection="1">
      <alignment horizontal="center" vertical="center" wrapText="1" readingOrder="1"/>
      <protection locked="0"/>
    </xf>
    <xf numFmtId="43" fontId="19" fillId="0" borderId="22" xfId="1" applyFont="1" applyFill="1" applyBorder="1" applyAlignment="1" applyProtection="1">
      <alignment vertical="center" wrapText="1"/>
      <protection locked="0"/>
    </xf>
    <xf numFmtId="166" fontId="19" fillId="0" borderId="22" xfId="0" applyNumberFormat="1" applyFont="1" applyFill="1" applyBorder="1" applyAlignment="1" applyProtection="1">
      <alignment horizontal="center" vertical="center" wrapText="1" readingOrder="1"/>
      <protection locked="0"/>
    </xf>
    <xf numFmtId="43" fontId="19" fillId="9" borderId="22" xfId="1" applyFont="1" applyFill="1" applyBorder="1" applyAlignment="1" applyProtection="1">
      <alignment vertical="center" wrapText="1"/>
      <protection locked="0"/>
    </xf>
    <xf numFmtId="0" fontId="0" fillId="0" borderId="0" xfId="0"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11" fillId="0" borderId="36" xfId="0" applyFont="1" applyBorder="1" applyAlignment="1">
      <alignment horizontal="center"/>
    </xf>
    <xf numFmtId="0" fontId="11" fillId="0" borderId="45" xfId="0" applyFont="1" applyBorder="1" applyAlignment="1">
      <alignment horizontal="center" vertical="center"/>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Font="1" applyFill="1" applyBorder="1" applyAlignment="1" applyProtection="1">
      <alignment horizontal="center" vertical="center" wrapText="1" readingOrder="1"/>
    </xf>
    <xf numFmtId="9" fontId="13" fillId="7" borderId="29" xfId="2" applyFont="1" applyFill="1" applyBorder="1" applyAlignment="1" applyProtection="1">
      <alignment horizontal="center" vertical="center" wrapText="1" readingOrder="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0" fillId="0" borderId="36" xfId="0" applyBorder="1" applyAlignment="1" applyProtection="1">
      <alignment horizontal="center" vertical="center" wrapText="1"/>
      <protection locked="0"/>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23" fillId="6" borderId="22" xfId="0" applyFont="1" applyFill="1" applyBorder="1" applyAlignment="1">
      <alignment horizontal="left" vertical="center" wrapText="1"/>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43" fillId="0" borderId="0" xfId="0" applyFont="1" applyAlignment="1" applyProtection="1">
      <alignment horizontal="left" vertical="center" wrapText="1"/>
      <protection locked="0"/>
    </xf>
    <xf numFmtId="0" fontId="43" fillId="0" borderId="18" xfId="0" applyFont="1" applyBorder="1" applyAlignment="1" applyProtection="1">
      <alignment horizontal="left" vertical="center" wrapText="1"/>
      <protection locked="0"/>
    </xf>
    <xf numFmtId="39" fontId="45" fillId="0" borderId="19" xfId="1" applyNumberFormat="1" applyFont="1" applyFill="1" applyBorder="1" applyAlignment="1" applyProtection="1">
      <alignment horizontal="center" vertical="center" readingOrder="1"/>
      <protection locked="0"/>
    </xf>
    <xf numFmtId="39" fontId="45" fillId="0" borderId="20" xfId="1" applyNumberFormat="1" applyFont="1" applyFill="1" applyBorder="1" applyAlignment="1" applyProtection="1">
      <alignment horizontal="center" vertical="center" readingOrder="1"/>
      <protection locked="0"/>
    </xf>
    <xf numFmtId="39" fontId="45" fillId="0" borderId="21" xfId="1" applyNumberFormat="1" applyFont="1" applyFill="1" applyBorder="1" applyAlignment="1" applyProtection="1">
      <alignment horizontal="center" vertical="center" readingOrder="1"/>
      <protection locked="0"/>
    </xf>
    <xf numFmtId="39" fontId="46" fillId="0" borderId="19" xfId="1" applyNumberFormat="1" applyFont="1" applyFill="1" applyBorder="1" applyAlignment="1" applyProtection="1">
      <alignment horizontal="center" vertical="center" readingOrder="1"/>
      <protection locked="0"/>
    </xf>
    <xf numFmtId="39" fontId="46" fillId="0" borderId="20" xfId="1" applyNumberFormat="1" applyFont="1" applyFill="1" applyBorder="1" applyAlignment="1" applyProtection="1">
      <alignment horizontal="center" vertical="center" readingOrder="1"/>
      <protection locked="0"/>
    </xf>
    <xf numFmtId="39" fontId="46" fillId="0" borderId="21" xfId="1" applyNumberFormat="1" applyFont="1" applyFill="1" applyBorder="1" applyAlignment="1" applyProtection="1">
      <alignment horizontal="center" vertical="center" readingOrder="1"/>
      <protection locked="0"/>
    </xf>
    <xf numFmtId="9" fontId="45" fillId="7" borderId="24" xfId="2" applyFont="1" applyFill="1" applyBorder="1" applyAlignment="1" applyProtection="1">
      <alignment horizontal="center" vertical="center" wrapText="1" readingOrder="1"/>
    </xf>
    <xf numFmtId="9" fontId="45" fillId="7" borderId="29" xfId="2" applyFont="1" applyFill="1" applyBorder="1" applyAlignment="1" applyProtection="1">
      <alignment horizontal="center" vertical="center" wrapText="1" readingOrder="1"/>
    </xf>
    <xf numFmtId="39" fontId="45" fillId="0" borderId="22" xfId="1" applyNumberFormat="1" applyFont="1" applyFill="1" applyBorder="1" applyAlignment="1" applyProtection="1">
      <alignment horizontal="center" vertical="center" wrapText="1" readingOrder="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3" fillId="6" borderId="49"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13" fillId="6" borderId="50" xfId="0" applyFont="1" applyFill="1" applyBorder="1" applyAlignment="1">
      <alignment horizontal="center" vertical="center" wrapText="1" readingOrder="1"/>
    </xf>
    <xf numFmtId="0" fontId="13" fillId="6" borderId="39" xfId="0" applyFont="1" applyFill="1" applyBorder="1" applyAlignment="1">
      <alignment horizontal="center" vertical="center" wrapText="1" readingOrder="1"/>
    </xf>
    <xf numFmtId="0" fontId="2" fillId="0" borderId="0" xfId="0" applyFont="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10" fillId="0" borderId="0" xfId="0" applyFont="1" applyFill="1" applyAlignment="1" applyProtection="1">
      <alignment horizontal="justify" vertical="center" wrapText="1"/>
      <protection locked="0"/>
    </xf>
    <xf numFmtId="0" fontId="10" fillId="0" borderId="18" xfId="0" applyFont="1" applyFill="1" applyBorder="1" applyAlignment="1" applyProtection="1">
      <alignment horizontal="justify" vertical="center" wrapText="1"/>
      <protection locked="0"/>
    </xf>
    <xf numFmtId="0" fontId="44" fillId="0" borderId="0" xfId="0" applyFont="1" applyFill="1" applyAlignment="1" applyProtection="1">
      <alignment horizontal="justify" vertical="center" wrapText="1"/>
      <protection locked="0"/>
    </xf>
    <xf numFmtId="0" fontId="44" fillId="0" borderId="18" xfId="0" applyFont="1" applyFill="1" applyBorder="1" applyAlignment="1" applyProtection="1">
      <alignment horizontal="justify" vertical="center" wrapText="1"/>
      <protection locked="0"/>
    </xf>
    <xf numFmtId="0" fontId="8" fillId="5" borderId="0" xfId="0" applyFont="1" applyFill="1" applyBorder="1" applyAlignment="1">
      <alignment horizontal="left" vertical="center" wrapText="1"/>
    </xf>
    <xf numFmtId="0" fontId="22" fillId="0" borderId="0" xfId="0" applyFont="1" applyAlignment="1" applyProtection="1">
      <alignment horizontal="justify" vertical="center" wrapText="1"/>
      <protection locked="0"/>
    </xf>
    <xf numFmtId="0" fontId="22" fillId="0" borderId="18" xfId="0" applyFont="1" applyBorder="1" applyAlignment="1" applyProtection="1">
      <alignment horizontal="justify" vertical="center" wrapText="1"/>
      <protection locked="0"/>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22" fillId="0" borderId="0" xfId="0" applyFont="1" applyFill="1" applyAlignment="1" applyProtection="1">
      <alignment horizontal="justify" vertical="center" wrapText="1"/>
      <protection locked="0"/>
    </xf>
    <xf numFmtId="0" fontId="22" fillId="0" borderId="18" xfId="0" applyFont="1" applyFill="1" applyBorder="1" applyAlignment="1" applyProtection="1">
      <alignment horizontal="justify" vertical="center" wrapText="1"/>
      <protection locked="0"/>
    </xf>
    <xf numFmtId="0" fontId="13" fillId="0" borderId="0" xfId="0" applyFont="1" applyBorder="1" applyAlignment="1">
      <alignment horizontal="center"/>
    </xf>
    <xf numFmtId="0" fontId="13" fillId="0" borderId="18" xfId="0" applyFont="1" applyBorder="1" applyAlignment="1">
      <alignment horizontal="center"/>
    </xf>
    <xf numFmtId="0" fontId="11" fillId="0" borderId="37" xfId="0" applyFont="1" applyBorder="1" applyAlignment="1">
      <alignment horizontal="center" vertical="center"/>
    </xf>
    <xf numFmtId="0" fontId="13" fillId="0" borderId="17" xfId="0" applyFont="1" applyBorder="1" applyAlignment="1">
      <alignment horizontal="center"/>
    </xf>
    <xf numFmtId="0" fontId="22" fillId="0" borderId="0" xfId="0" applyFont="1" applyFill="1" applyAlignment="1" applyProtection="1">
      <alignment horizontal="left" vertical="center" wrapText="1"/>
      <protection locked="0"/>
    </xf>
    <xf numFmtId="0" fontId="22" fillId="0" borderId="18" xfId="0" applyFont="1" applyFill="1" applyBorder="1" applyAlignment="1" applyProtection="1">
      <alignment horizontal="left" vertical="center" wrapText="1"/>
      <protection locked="0"/>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17" xfId="0" applyFont="1" applyBorder="1" applyAlignment="1">
      <alignment horizontal="left" vertical="top" wrapText="1"/>
    </xf>
    <xf numFmtId="0" fontId="18" fillId="0" borderId="0" xfId="0" applyFont="1" applyBorder="1" applyAlignment="1">
      <alignment horizontal="left" vertical="top" wrapText="1"/>
    </xf>
    <xf numFmtId="0" fontId="18" fillId="0" borderId="18" xfId="0" applyFont="1" applyBorder="1" applyAlignment="1">
      <alignment horizontal="left" vertical="top" wrapText="1"/>
    </xf>
    <xf numFmtId="0" fontId="11" fillId="0" borderId="0" xfId="0" applyFont="1" applyAlignment="1">
      <alignment horizontal="center" vertical="center"/>
    </xf>
    <xf numFmtId="0" fontId="31" fillId="10" borderId="0" xfId="0" applyFont="1" applyFill="1" applyAlignment="1">
      <alignment vertical="top" wrapText="1" readingOrder="1"/>
    </xf>
    <xf numFmtId="0" fontId="11" fillId="0" borderId="0" xfId="0" applyFont="1"/>
    <xf numFmtId="0" fontId="28" fillId="0" borderId="2" xfId="0" applyFont="1" applyBorder="1" applyAlignment="1">
      <alignment horizontal="left" vertical="top" wrapText="1" readingOrder="1"/>
    </xf>
    <xf numFmtId="0" fontId="11" fillId="0" borderId="3" xfId="0" applyFont="1" applyBorder="1" applyAlignment="1">
      <alignment horizontal="left" readingOrder="1"/>
    </xf>
    <xf numFmtId="0" fontId="11" fillId="0" borderId="4" xfId="0" applyFont="1" applyBorder="1" applyAlignment="1">
      <alignment horizontal="left" readingOrder="1"/>
    </xf>
    <xf numFmtId="0" fontId="28" fillId="9" borderId="5" xfId="0" applyFont="1" applyFill="1" applyBorder="1" applyAlignment="1">
      <alignment vertical="top" wrapText="1" readingOrder="1"/>
    </xf>
    <xf numFmtId="0" fontId="11" fillId="9" borderId="0" xfId="0" applyFont="1" applyFill="1"/>
    <xf numFmtId="0" fontId="11" fillId="9" borderId="6" xfId="0" applyFont="1" applyFill="1" applyBorder="1"/>
    <xf numFmtId="0" fontId="27" fillId="0" borderId="5" xfId="0" applyFont="1" applyBorder="1" applyAlignment="1">
      <alignment vertical="top" wrapText="1" readingOrder="1"/>
    </xf>
    <xf numFmtId="0" fontId="11" fillId="0" borderId="6" xfId="0" applyFont="1" applyBorder="1"/>
    <xf numFmtId="0" fontId="30" fillId="0" borderId="5" xfId="0" applyFont="1" applyBorder="1" applyAlignment="1">
      <alignment horizontal="justify" vertical="top" wrapText="1" readingOrder="1"/>
    </xf>
    <xf numFmtId="0" fontId="11" fillId="0" borderId="0" xfId="0" applyFont="1" applyAlignment="1">
      <alignment horizontal="justify"/>
    </xf>
    <xf numFmtId="0" fontId="11" fillId="0" borderId="6" xfId="0" applyFont="1" applyBorder="1" applyAlignment="1">
      <alignment horizontal="justify"/>
    </xf>
    <xf numFmtId="0" fontId="30" fillId="0" borderId="9" xfId="0" applyFont="1" applyBorder="1" applyAlignment="1">
      <alignment horizontal="justify" vertical="top" wrapText="1" readingOrder="1"/>
    </xf>
    <xf numFmtId="0" fontId="11" fillId="0" borderId="10" xfId="0" applyFont="1" applyBorder="1" applyAlignment="1">
      <alignment horizontal="justify"/>
    </xf>
    <xf numFmtId="0" fontId="11" fillId="0" borderId="11" xfId="0" applyFont="1" applyBorder="1" applyAlignment="1">
      <alignment horizontal="justify"/>
    </xf>
    <xf numFmtId="0" fontId="30" fillId="0" borderId="5" xfId="0" applyFont="1" applyBorder="1" applyAlignment="1">
      <alignment vertical="top" wrapText="1" readingOrder="1"/>
    </xf>
    <xf numFmtId="0" fontId="30" fillId="0" borderId="0" xfId="0" applyFont="1" applyAlignment="1">
      <alignment vertical="top" wrapText="1" readingOrder="1"/>
    </xf>
    <xf numFmtId="0" fontId="30" fillId="0" borderId="6" xfId="0" applyFont="1" applyBorder="1" applyAlignment="1">
      <alignment vertical="top" wrapText="1" readingOrder="1"/>
    </xf>
    <xf numFmtId="0" fontId="28" fillId="9" borderId="0" xfId="0" applyFont="1" applyFill="1" applyAlignment="1">
      <alignment vertical="top" wrapText="1" readingOrder="1"/>
    </xf>
    <xf numFmtId="0" fontId="28" fillId="9" borderId="6" xfId="0" applyFont="1" applyFill="1" applyBorder="1" applyAlignment="1">
      <alignment vertical="top" wrapText="1" readingOrder="1"/>
    </xf>
    <xf numFmtId="0" fontId="28" fillId="9" borderId="9" xfId="0" applyFont="1" applyFill="1" applyBorder="1" applyAlignment="1">
      <alignment vertical="top" wrapText="1" readingOrder="1"/>
    </xf>
    <xf numFmtId="0" fontId="28" fillId="9" borderId="10" xfId="0" applyFont="1" applyFill="1" applyBorder="1" applyAlignment="1">
      <alignment vertical="top" wrapText="1" readingOrder="1"/>
    </xf>
    <xf numFmtId="0" fontId="28" fillId="9" borderId="11" xfId="0" applyFont="1" applyFill="1" applyBorder="1" applyAlignment="1">
      <alignment vertical="top" wrapText="1" readingOrder="1"/>
    </xf>
    <xf numFmtId="0" fontId="27" fillId="12" borderId="1" xfId="0" applyFont="1" applyFill="1" applyBorder="1" applyAlignment="1">
      <alignment vertical="top" wrapText="1" readingOrder="1"/>
    </xf>
    <xf numFmtId="0" fontId="11" fillId="0" borderId="15" xfId="0" applyFont="1" applyBorder="1"/>
    <xf numFmtId="0" fontId="27" fillId="12" borderId="15" xfId="0" applyFont="1" applyFill="1" applyBorder="1" applyAlignment="1">
      <alignment vertical="top" wrapText="1" readingOrder="1"/>
    </xf>
    <xf numFmtId="0" fontId="11" fillId="0" borderId="44" xfId="0" applyFont="1" applyBorder="1"/>
    <xf numFmtId="0" fontId="27" fillId="12" borderId="5" xfId="0" applyFont="1" applyFill="1" applyBorder="1" applyAlignment="1">
      <alignment vertical="top" wrapText="1" readingOrder="1"/>
    </xf>
    <xf numFmtId="0" fontId="27" fillId="12" borderId="0" xfId="0" applyFont="1" applyFill="1" applyAlignment="1">
      <alignment vertical="top" wrapText="1" readingOrder="1"/>
    </xf>
    <xf numFmtId="0" fontId="28" fillId="0" borderId="5" xfId="0" applyFont="1" applyBorder="1" applyAlignment="1">
      <alignment horizontal="justify" vertical="top" wrapText="1" readingOrder="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166" fontId="37" fillId="0" borderId="40" xfId="0" applyNumberFormat="1" applyFont="1" applyBorder="1" applyAlignment="1">
      <alignment horizontal="center" vertical="center" wrapText="1" readingOrder="1"/>
    </xf>
    <xf numFmtId="0" fontId="11" fillId="0" borderId="42" xfId="0" applyFont="1" applyBorder="1" applyAlignment="1">
      <alignment vertical="top" wrapText="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168" fontId="37" fillId="0" borderId="40" xfId="0" applyNumberFormat="1" applyFont="1" applyBorder="1" applyAlignment="1">
      <alignment horizontal="center" vertical="center" wrapText="1" readingOrder="1"/>
    </xf>
    <xf numFmtId="168" fontId="11" fillId="0" borderId="41" xfId="0" applyNumberFormat="1" applyFont="1" applyBorder="1" applyAlignment="1">
      <alignment vertical="top" wrapText="1"/>
    </xf>
    <xf numFmtId="168" fontId="11" fillId="0" borderId="42" xfId="0" applyNumberFormat="1" applyFont="1" applyBorder="1" applyAlignment="1">
      <alignment vertical="top" wrapText="1"/>
    </xf>
    <xf numFmtId="0" fontId="31" fillId="10" borderId="15" xfId="0" applyFont="1" applyFill="1" applyBorder="1" applyAlignment="1">
      <alignment vertical="top" wrapText="1" readingOrder="1"/>
    </xf>
    <xf numFmtId="0" fontId="37" fillId="0" borderId="40" xfId="0" applyFont="1" applyBorder="1" applyAlignment="1">
      <alignment horizontal="left" vertical="center" wrapText="1" readingOrder="1"/>
    </xf>
    <xf numFmtId="0" fontId="11" fillId="0" borderId="41" xfId="0" applyFont="1" applyBorder="1" applyAlignment="1">
      <alignment vertical="top" wrapText="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0" fontId="36" fillId="11" borderId="40" xfId="0" applyFont="1" applyFill="1" applyBorder="1" applyAlignment="1">
      <alignment horizontal="center" vertical="center" wrapText="1" readingOrder="1"/>
    </xf>
    <xf numFmtId="0" fontId="33" fillId="0" borderId="40" xfId="0" applyFont="1" applyBorder="1" applyAlignment="1">
      <alignment horizontal="center" vertical="center" wrapText="1" readingOrder="1"/>
    </xf>
    <xf numFmtId="166" fontId="34" fillId="9" borderId="40" xfId="0" applyNumberFormat="1" applyFont="1" applyFill="1" applyBorder="1" applyAlignment="1">
      <alignment horizontal="center" vertical="center" wrapText="1" readingOrder="1"/>
    </xf>
    <xf numFmtId="0" fontId="11" fillId="9" borderId="41" xfId="0" applyFont="1" applyFill="1" applyBorder="1" applyAlignment="1">
      <alignment vertical="top" wrapText="1"/>
    </xf>
    <xf numFmtId="0" fontId="11" fillId="9" borderId="42" xfId="0" applyFont="1" applyFill="1" applyBorder="1" applyAlignment="1">
      <alignment vertical="top" wrapText="1"/>
    </xf>
    <xf numFmtId="166" fontId="34" fillId="9" borderId="43" xfId="0" applyNumberFormat="1" applyFont="1" applyFill="1" applyBorder="1" applyAlignment="1">
      <alignment horizontal="center" vertical="center" wrapText="1" readingOrder="1"/>
    </xf>
    <xf numFmtId="166" fontId="34" fillId="9" borderId="41" xfId="0" applyNumberFormat="1" applyFont="1" applyFill="1" applyBorder="1" applyAlignment="1">
      <alignment horizontal="center" vertical="center" wrapText="1" readingOrder="1"/>
    </xf>
    <xf numFmtId="166" fontId="34" fillId="9" borderId="42"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167" fontId="11" fillId="9" borderId="41" xfId="0" applyNumberFormat="1" applyFont="1" applyFill="1" applyBorder="1" applyAlignment="1">
      <alignment vertical="top" wrapText="1"/>
    </xf>
    <xf numFmtId="167" fontId="11" fillId="9" borderId="42" xfId="0" applyNumberFormat="1" applyFont="1" applyFill="1" applyBorder="1" applyAlignment="1">
      <alignment vertical="top" wrapText="1"/>
    </xf>
    <xf numFmtId="0" fontId="32" fillId="10" borderId="40" xfId="0" applyFont="1" applyFill="1" applyBorder="1" applyAlignment="1">
      <alignment horizontal="center" vertical="top" wrapText="1" readingOrder="1"/>
    </xf>
    <xf numFmtId="0" fontId="35" fillId="11" borderId="40" xfId="0" applyFont="1" applyFill="1" applyBorder="1" applyAlignment="1">
      <alignment horizontal="center" vertical="center" wrapText="1" readingOrder="1"/>
    </xf>
    <xf numFmtId="0" fontId="28" fillId="0" borderId="0" xfId="0" applyFont="1" applyAlignment="1">
      <alignment vertical="top" wrapText="1" readingOrder="1"/>
    </xf>
    <xf numFmtId="0" fontId="27" fillId="0" borderId="0" xfId="0" applyFont="1" applyAlignment="1">
      <alignment vertical="top" wrapText="1" readingOrder="1"/>
    </xf>
    <xf numFmtId="0" fontId="30" fillId="9" borderId="10" xfId="0" applyFont="1" applyFill="1" applyBorder="1" applyAlignment="1">
      <alignment horizontal="justify" vertical="top" wrapText="1" readingOrder="1"/>
    </xf>
    <xf numFmtId="0" fontId="11" fillId="9" borderId="10" xfId="0" applyFont="1" applyFill="1" applyBorder="1" applyAlignment="1">
      <alignment horizontal="justify"/>
    </xf>
    <xf numFmtId="0" fontId="32" fillId="0" borderId="40" xfId="0" applyFont="1" applyBorder="1" applyAlignment="1">
      <alignment horizontal="center" vertical="top" wrapText="1" readingOrder="1"/>
    </xf>
    <xf numFmtId="0" fontId="28" fillId="0" borderId="0" xfId="0" applyFont="1" applyAlignment="1">
      <alignment horizontal="justify" vertical="top" wrapText="1" readingOrder="1"/>
    </xf>
    <xf numFmtId="0" fontId="26" fillId="10" borderId="0" xfId="0" applyFont="1" applyFill="1" applyAlignment="1">
      <alignment horizontal="center" vertical="center" wrapText="1" readingOrder="1"/>
    </xf>
    <xf numFmtId="0" fontId="27" fillId="0" borderId="40" xfId="0" applyFont="1" applyBorder="1" applyAlignment="1">
      <alignment vertical="top" wrapText="1" readingOrder="1"/>
    </xf>
    <xf numFmtId="0" fontId="28" fillId="0" borderId="40" xfId="0" applyFont="1" applyBorder="1" applyAlignment="1">
      <alignment vertical="top" wrapText="1" readingOrder="1"/>
    </xf>
    <xf numFmtId="0" fontId="29" fillId="10" borderId="15" xfId="0" applyFont="1" applyFill="1" applyBorder="1" applyAlignment="1">
      <alignment vertical="top" wrapText="1" readingOrder="1"/>
    </xf>
    <xf numFmtId="0" fontId="31" fillId="10" borderId="1" xfId="0" applyFont="1" applyFill="1" applyBorder="1" applyAlignment="1">
      <alignment vertical="top" wrapText="1" readingOrder="1"/>
    </xf>
    <xf numFmtId="0" fontId="30" fillId="0" borderId="10" xfId="0" applyFont="1" applyBorder="1" applyAlignment="1">
      <alignment horizontal="justify" vertical="top" wrapText="1" readingOrder="1"/>
    </xf>
  </cellXfs>
  <cellStyles count="4">
    <cellStyle name="Millares" xfId="1" builtinId="3"/>
    <cellStyle name="Normal" xfId="0" builtinId="0"/>
    <cellStyle name="Normal 2 2" xfId="3"/>
    <cellStyle name="Porcentaje" xfId="2" builtinId="5"/>
  </cellStyles>
  <dxfs count="75">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rgb="FF1673BA"/>
        <name val="Arial"/>
        <scheme val="none"/>
      </font>
      <fill>
        <patternFill patternType="none">
          <fgColor indexed="64"/>
          <bgColor auto="1"/>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 formatCode="0"/>
      <fill>
        <patternFill patternType="solid">
          <fgColor indexed="64"/>
          <bgColor theme="0"/>
        </patternFill>
      </fill>
      <alignment horizontal="general" vertical="center" textRotation="0" wrapText="1" indent="0" justifyLastLine="0" shrinkToFit="0" readingOrder="1"/>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4" formatCode="#,##0.00"/>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3" name="Tabla134" displayName="Tabla134" ref="A28:J30" totalsRowShown="0" headerRowDxfId="74" dataDxfId="72" headerRowBorderDxfId="73" tableBorderDxfId="71" totalsRowBorderDxfId="70">
  <tableColumns count="10">
    <tableColumn id="1" name="Producto" dataDxfId="69"/>
    <tableColumn id="2" name="Indicador" dataDxfId="68"/>
    <tableColumn id="3" name="Física_x000a_(A)" dataDxfId="67"/>
    <tableColumn id="4" name="Financiera_x000a_(B)" dataDxfId="66"/>
    <tableColumn id="9" name="Física_x000a_(C)" dataDxfId="65"/>
    <tableColumn id="10" name="Financiera_x000a_(D)" dataDxfId="64"/>
    <tableColumn id="5" name="Física _x000a_(E)" dataDxfId="63"/>
    <tableColumn id="6" name="Financiera _x000a_ (F)" dataDxfId="62"/>
    <tableColumn id="7" name="Física _x000a_(%)_x000a_ G=E/C" dataDxfId="61" dataCellStyle="Porcentaje">
      <calculatedColumnFormula>IF(G29&gt;0,G29/C29,0)</calculatedColumnFormula>
    </tableColumn>
    <tableColumn id="8" name="Financiero _x000a_(%) _x000a_H=F/D" dataDxfId="6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2" name="Tabla13" displayName="Tabla13" ref="A28:J30" totalsRowShown="0" headerRowDxfId="59" dataDxfId="57" headerRowBorderDxfId="58" tableBorderDxfId="56" totalsRowBorderDxfId="55">
  <tableColumns count="10">
    <tableColumn id="1" name="Producto" dataDxfId="54"/>
    <tableColumn id="2" name="Indicador" dataDxfId="53"/>
    <tableColumn id="3" name="Física_x000a_(A)" dataDxfId="52"/>
    <tableColumn id="4" name="Financiera_x000a_(B)" dataDxfId="51"/>
    <tableColumn id="9" name="Física_x000a_(C)" dataDxfId="50"/>
    <tableColumn id="10" name="Financiera_x000a_(D)" dataDxfId="49"/>
    <tableColumn id="5" name="Física _x000a_(E)" dataDxfId="48"/>
    <tableColumn id="6" name="Financiera _x000a_ (F)" dataDxfId="47"/>
    <tableColumn id="7" name="Física _x000a_(%)_x000a_ G=E/C" dataDxfId="46" dataCellStyle="Porcentaje">
      <calculatedColumnFormula>IF(G29&gt;0,G29/C29,0)</calculatedColumnFormula>
    </tableColumn>
    <tableColumn id="8" name="Financiero _x000a_(%) _x000a_H=F/D" dataDxfId="4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5" name="Tabla16" displayName="Tabla16" ref="A28:J30" totalsRowShown="0" headerRowDxfId="44" dataDxfId="42" headerRowBorderDxfId="43" tableBorderDxfId="41" totalsRowBorderDxfId="40">
  <tableColumns count="10">
    <tableColumn id="1" name="Producto" dataDxfId="39"/>
    <tableColumn id="2" name="Indicador" dataDxfId="38"/>
    <tableColumn id="3" name="Física_x000a_(A)" dataDxfId="37"/>
    <tableColumn id="4" name="Financiera_x000a_(B)" dataDxfId="36"/>
    <tableColumn id="9" name="Física_x000a_(C)" dataDxfId="35"/>
    <tableColumn id="10" name="Financiera_x000a_(D)" dataDxfId="34"/>
    <tableColumn id="5" name="Física _x000a_(E)" dataDxfId="33"/>
    <tableColumn id="6" name="Financiera _x000a_ (F)" dataDxfId="32"/>
    <tableColumn id="7" name="Física _x000a_(%)_x000a_ G=E/C" dataDxfId="31" dataCellStyle="Porcentaje">
      <calculatedColumnFormula>IF(G29&gt;0,G29/C29,0)</calculatedColumnFormula>
    </tableColumn>
    <tableColumn id="8" name="Financiero _x000a_(%) _x000a_H=F/D" dataDxfId="3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1" name="Tabla1" displayName="Tabla1" ref="A28:J30" totalsRowShown="0" headerRowDxfId="29" dataDxfId="27" headerRowBorderDxfId="28" tableBorderDxfId="26" totalsRowBorderDxfId="25">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tableColumn id="7" name="Física _x000a_(%)_x000a_ G=E/C" dataDxfId="16" dataCellStyle="Porcentaje">
      <calculatedColumnFormula>IF(G29&gt;0,G29/C29,0)</calculatedColumnFormula>
    </tableColumn>
    <tableColumn id="8"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id="4" name="Tabla15" displayName="Tabla15" ref="A28:J31"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dataCellStyle="Millares"/>
    <tableColumn id="5" name="Física _x000a_(E)" dataDxfId="3"/>
    <tableColumn id="6" name="Financiera _x000a_ (F)" dataDxfId="2"/>
    <tableColumn id="7" name="Física _x000a_(%)_x000a_ G=E/C" dataDxfId="1" dataCellStyle="Porcentaje">
      <calculatedColumnFormula>+Tabla15[[#This Row],[Física 
(E)]]/Tabla15[[#This Row],[Física
(C)]]</calculatedColumnFormula>
    </tableColumn>
    <tableColumn id="8" name="Financiero _x000a_(%) _x000a_H=F/D" dataDxfId="0">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view="pageBreakPreview" topLeftCell="A22"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123" t="s">
        <v>70</v>
      </c>
      <c r="C1" s="124"/>
      <c r="D1" s="124"/>
      <c r="E1" s="124"/>
      <c r="F1" s="124"/>
      <c r="G1" s="124"/>
      <c r="H1" s="124"/>
      <c r="I1" s="124"/>
      <c r="J1" s="125"/>
      <c r="K1" s="1"/>
    </row>
    <row r="2" spans="1:11" ht="21.75" thickBot="1" x14ac:dyDescent="0.3">
      <c r="A2" s="19"/>
      <c r="B2" s="126" t="s">
        <v>0</v>
      </c>
      <c r="C2" s="127"/>
      <c r="D2" s="126" t="s">
        <v>1</v>
      </c>
      <c r="E2" s="127"/>
      <c r="F2" s="127"/>
      <c r="G2" s="127"/>
      <c r="H2" s="128"/>
      <c r="I2" s="2" t="s">
        <v>2</v>
      </c>
      <c r="J2" s="3" t="s">
        <v>3</v>
      </c>
      <c r="K2" s="1"/>
    </row>
    <row r="3" spans="1:11" ht="21.75" thickBot="1" x14ac:dyDescent="0.3">
      <c r="A3" s="20"/>
      <c r="B3" s="129" t="s">
        <v>4</v>
      </c>
      <c r="C3" s="130"/>
      <c r="D3" s="129"/>
      <c r="E3" s="130"/>
      <c r="F3" s="130"/>
      <c r="G3" s="130"/>
      <c r="H3" s="131"/>
      <c r="I3" s="23"/>
      <c r="J3" s="24"/>
      <c r="K3" s="1"/>
    </row>
    <row r="4" spans="1:11" x14ac:dyDescent="0.25">
      <c r="A4" s="132"/>
      <c r="B4" s="133"/>
      <c r="C4" s="133"/>
      <c r="D4" s="134"/>
      <c r="E4" s="134"/>
      <c r="F4" s="134"/>
      <c r="G4" s="134"/>
      <c r="H4" s="134"/>
      <c r="I4" s="133"/>
      <c r="J4" s="135"/>
      <c r="K4" s="1"/>
    </row>
    <row r="5" spans="1:11" ht="3" customHeight="1" x14ac:dyDescent="0.25">
      <c r="A5" s="136"/>
      <c r="B5" s="137"/>
      <c r="C5" s="137"/>
      <c r="D5" s="137"/>
      <c r="E5" s="137"/>
      <c r="F5" s="137"/>
      <c r="G5" s="137"/>
      <c r="H5" s="137"/>
      <c r="I5" s="137"/>
      <c r="J5" s="138"/>
      <c r="K5" s="1"/>
    </row>
    <row r="6" spans="1:11" ht="15.75" x14ac:dyDescent="0.25">
      <c r="A6" s="86" t="s">
        <v>5</v>
      </c>
      <c r="B6" s="87"/>
      <c r="C6" s="87"/>
      <c r="D6" s="87"/>
      <c r="E6" s="87"/>
      <c r="F6" s="87"/>
      <c r="G6" s="87"/>
      <c r="H6" s="87"/>
      <c r="I6" s="87"/>
      <c r="J6" s="88"/>
      <c r="K6" s="1"/>
    </row>
    <row r="7" spans="1:11" ht="15.75" x14ac:dyDescent="0.25">
      <c r="A7" s="105" t="s">
        <v>6</v>
      </c>
      <c r="B7" s="106"/>
      <c r="C7" s="106"/>
      <c r="D7" s="106"/>
      <c r="E7" s="106"/>
      <c r="F7" s="106"/>
      <c r="G7" s="106"/>
      <c r="H7" s="106"/>
      <c r="I7" s="106"/>
      <c r="J7" s="107"/>
      <c r="K7" s="1"/>
    </row>
    <row r="8" spans="1:11" ht="15" customHeight="1" x14ac:dyDescent="0.25">
      <c r="A8" s="4" t="s">
        <v>7</v>
      </c>
      <c r="B8" s="118" t="s">
        <v>51</v>
      </c>
      <c r="C8" s="119"/>
      <c r="D8" s="119" t="s">
        <v>54</v>
      </c>
      <c r="E8" s="119"/>
      <c r="F8" s="119"/>
      <c r="G8" s="119"/>
      <c r="H8" s="119"/>
      <c r="I8" s="119"/>
      <c r="J8" s="120"/>
      <c r="K8" s="1"/>
    </row>
    <row r="9" spans="1:11" ht="15" customHeight="1" x14ac:dyDescent="0.25">
      <c r="A9" s="21" t="s">
        <v>36</v>
      </c>
      <c r="B9" s="118" t="s">
        <v>52</v>
      </c>
      <c r="C9" s="119"/>
      <c r="D9" s="119" t="s">
        <v>54</v>
      </c>
      <c r="E9" s="119"/>
      <c r="F9" s="119"/>
      <c r="G9" s="119"/>
      <c r="H9" s="119"/>
      <c r="I9" s="119"/>
      <c r="J9" s="120"/>
      <c r="K9" s="1"/>
    </row>
    <row r="10" spans="1:11" ht="15" customHeight="1" x14ac:dyDescent="0.25">
      <c r="A10" s="21" t="s">
        <v>37</v>
      </c>
      <c r="B10" s="118" t="s">
        <v>53</v>
      </c>
      <c r="C10" s="119"/>
      <c r="D10" s="119" t="s">
        <v>55</v>
      </c>
      <c r="E10" s="119"/>
      <c r="F10" s="119"/>
      <c r="G10" s="119"/>
      <c r="H10" s="119"/>
      <c r="I10" s="119"/>
      <c r="J10" s="120"/>
      <c r="K10" s="1"/>
    </row>
    <row r="11" spans="1:11" ht="48" customHeight="1" x14ac:dyDescent="0.25">
      <c r="A11" s="4" t="s">
        <v>8</v>
      </c>
      <c r="B11" s="111" t="s">
        <v>56</v>
      </c>
      <c r="C11" s="111"/>
      <c r="D11" s="111"/>
      <c r="E11" s="111"/>
      <c r="F11" s="111"/>
      <c r="G11" s="111"/>
      <c r="H11" s="111"/>
      <c r="I11" s="111"/>
      <c r="J11" s="112"/>
    </row>
    <row r="12" spans="1:11" ht="39.75" customHeight="1" x14ac:dyDescent="0.25">
      <c r="A12" s="4" t="s">
        <v>9</v>
      </c>
      <c r="B12" s="111" t="s">
        <v>57</v>
      </c>
      <c r="C12" s="111"/>
      <c r="D12" s="111"/>
      <c r="E12" s="111"/>
      <c r="F12" s="111"/>
      <c r="G12" s="111"/>
      <c r="H12" s="111"/>
      <c r="I12" s="111"/>
      <c r="J12" s="112"/>
    </row>
    <row r="13" spans="1:11" ht="15.75" x14ac:dyDescent="0.25">
      <c r="A13" s="86" t="s">
        <v>10</v>
      </c>
      <c r="B13" s="87"/>
      <c r="C13" s="87"/>
      <c r="D13" s="87"/>
      <c r="E13" s="87"/>
      <c r="F13" s="87"/>
      <c r="G13" s="87"/>
      <c r="H13" s="87"/>
      <c r="I13" s="87"/>
      <c r="J13" s="88"/>
    </row>
    <row r="14" spans="1:11" ht="27.75" customHeight="1" x14ac:dyDescent="0.25">
      <c r="A14" s="4" t="s">
        <v>11</v>
      </c>
      <c r="B14" s="22">
        <v>1</v>
      </c>
      <c r="C14" s="121" t="str">
        <f>IFERROR(VLOOKUP(B14,'[1]Validacion datos'!A2:B5,2,FALSE),"")</f>
        <v>DESARROLLO INSTITUCIONAL</v>
      </c>
      <c r="D14" s="121"/>
      <c r="E14" s="121"/>
      <c r="F14" s="121"/>
      <c r="G14" s="121"/>
      <c r="H14" s="121"/>
      <c r="I14" s="121"/>
      <c r="J14" s="121"/>
    </row>
    <row r="15" spans="1:11" ht="26.25" customHeight="1" x14ac:dyDescent="0.25">
      <c r="A15" s="4" t="s">
        <v>12</v>
      </c>
      <c r="B15" s="34">
        <v>1.1000000000000001</v>
      </c>
      <c r="C15" s="122" t="str">
        <f>IFERROR(VLOOKUP(B15,'[1]Validacion datos'!A8:B26,2,FALSE),"")</f>
        <v>Administración pública transparente, eficiente y orientada</v>
      </c>
      <c r="D15" s="122"/>
      <c r="E15" s="122"/>
      <c r="F15" s="122"/>
      <c r="G15" s="122"/>
      <c r="H15" s="122"/>
      <c r="I15" s="122"/>
      <c r="J15" s="122"/>
    </row>
    <row r="16" spans="1:11" ht="38.25" customHeight="1" x14ac:dyDescent="0.25">
      <c r="A16" s="4" t="s">
        <v>13</v>
      </c>
      <c r="B16" s="35" t="s">
        <v>65</v>
      </c>
      <c r="C16" s="12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2"/>
      <c r="E16" s="122"/>
      <c r="F16" s="122"/>
      <c r="G16" s="122"/>
      <c r="H16" s="122"/>
      <c r="I16" s="122"/>
      <c r="J16" s="122"/>
    </row>
    <row r="17" spans="1:11" ht="15.75" x14ac:dyDescent="0.25">
      <c r="A17" s="86" t="s">
        <v>14</v>
      </c>
      <c r="B17" s="87"/>
      <c r="C17" s="87"/>
      <c r="D17" s="87"/>
      <c r="E17" s="87"/>
      <c r="F17" s="87"/>
      <c r="G17" s="87"/>
      <c r="H17" s="87"/>
      <c r="I17" s="87"/>
      <c r="J17" s="88"/>
    </row>
    <row r="18" spans="1:11" ht="29.25" customHeight="1" x14ac:dyDescent="0.25">
      <c r="A18" s="4" t="s">
        <v>15</v>
      </c>
      <c r="B18" s="111" t="s">
        <v>58</v>
      </c>
      <c r="C18" s="111"/>
      <c r="D18" s="111"/>
      <c r="E18" s="111"/>
      <c r="F18" s="111"/>
      <c r="G18" s="111"/>
      <c r="H18" s="111"/>
      <c r="I18" s="111"/>
      <c r="J18" s="112"/>
    </row>
    <row r="19" spans="1:11" ht="61.5" customHeight="1" x14ac:dyDescent="0.25">
      <c r="A19" s="6" t="s">
        <v>16</v>
      </c>
      <c r="B19" s="111" t="s">
        <v>59</v>
      </c>
      <c r="C19" s="111"/>
      <c r="D19" s="111"/>
      <c r="E19" s="111"/>
      <c r="F19" s="111"/>
      <c r="G19" s="111"/>
      <c r="H19" s="111"/>
      <c r="I19" s="111"/>
      <c r="J19" s="112"/>
    </row>
    <row r="20" spans="1:11" ht="34.5" customHeight="1" x14ac:dyDescent="0.25">
      <c r="A20" s="6" t="s">
        <v>17</v>
      </c>
      <c r="B20" s="111" t="s">
        <v>60</v>
      </c>
      <c r="C20" s="111"/>
      <c r="D20" s="111"/>
      <c r="E20" s="111"/>
      <c r="F20" s="111"/>
      <c r="G20" s="111"/>
      <c r="H20" s="111"/>
      <c r="I20" s="111"/>
      <c r="J20" s="112"/>
    </row>
    <row r="21" spans="1:11" ht="54" customHeight="1" x14ac:dyDescent="0.25">
      <c r="A21" s="6" t="s">
        <v>38</v>
      </c>
      <c r="B21" s="111" t="s">
        <v>73</v>
      </c>
      <c r="C21" s="111"/>
      <c r="D21" s="111"/>
      <c r="E21" s="111"/>
      <c r="F21" s="111"/>
      <c r="G21" s="111"/>
      <c r="H21" s="111"/>
      <c r="I21" s="111"/>
      <c r="J21" s="112"/>
      <c r="K21" s="1"/>
    </row>
    <row r="22" spans="1:11" ht="15.75" x14ac:dyDescent="0.25">
      <c r="A22" s="86" t="s">
        <v>18</v>
      </c>
      <c r="B22" s="87"/>
      <c r="C22" s="87"/>
      <c r="D22" s="87"/>
      <c r="E22" s="87"/>
      <c r="F22" s="87"/>
      <c r="G22" s="87"/>
      <c r="H22" s="87"/>
      <c r="I22" s="87"/>
      <c r="J22" s="88"/>
    </row>
    <row r="23" spans="1:11" ht="15.75" x14ac:dyDescent="0.25">
      <c r="A23" s="105" t="s">
        <v>19</v>
      </c>
      <c r="B23" s="106"/>
      <c r="C23" s="106"/>
      <c r="D23" s="106"/>
      <c r="E23" s="106"/>
      <c r="F23" s="106"/>
      <c r="G23" s="106"/>
      <c r="H23" s="106"/>
      <c r="I23" s="106"/>
      <c r="J23" s="107"/>
      <c r="K23" s="1"/>
    </row>
    <row r="24" spans="1:11" ht="15" customHeight="1" x14ac:dyDescent="0.25">
      <c r="A24" s="113" t="s">
        <v>20</v>
      </c>
      <c r="B24" s="114"/>
      <c r="C24" s="115" t="s">
        <v>21</v>
      </c>
      <c r="D24" s="116"/>
      <c r="E24" s="116"/>
      <c r="F24" s="116" t="s">
        <v>22</v>
      </c>
      <c r="G24" s="116"/>
      <c r="H24" s="114"/>
      <c r="I24" s="115" t="s">
        <v>23</v>
      </c>
      <c r="J24" s="117"/>
    </row>
    <row r="25" spans="1:11" x14ac:dyDescent="0.25">
      <c r="A25" s="98">
        <v>478893141</v>
      </c>
      <c r="B25" s="99"/>
      <c r="C25" s="100">
        <v>509953846.67000002</v>
      </c>
      <c r="D25" s="101"/>
      <c r="E25" s="102"/>
      <c r="F25" s="100">
        <v>68154798.599999994</v>
      </c>
      <c r="G25" s="101"/>
      <c r="H25" s="102"/>
      <c r="I25" s="103">
        <f>+F25/C25</f>
        <v>0.13364895479277392</v>
      </c>
      <c r="J25" s="104"/>
    </row>
    <row r="26" spans="1:11" ht="15.75" x14ac:dyDescent="0.25">
      <c r="A26" s="105" t="s">
        <v>24</v>
      </c>
      <c r="B26" s="106"/>
      <c r="C26" s="106"/>
      <c r="D26" s="106"/>
      <c r="E26" s="106"/>
      <c r="F26" s="106"/>
      <c r="G26" s="106"/>
      <c r="H26" s="106"/>
      <c r="I26" s="106"/>
      <c r="J26" s="107"/>
    </row>
    <row r="27" spans="1:11" x14ac:dyDescent="0.25">
      <c r="A27" s="27"/>
      <c r="B27"/>
      <c r="C27" s="108" t="s">
        <v>50</v>
      </c>
      <c r="D27" s="109"/>
      <c r="E27" s="108" t="s">
        <v>48</v>
      </c>
      <c r="F27" s="109"/>
      <c r="G27" s="108" t="s">
        <v>49</v>
      </c>
      <c r="H27" s="108"/>
      <c r="I27" s="108" t="s">
        <v>25</v>
      </c>
      <c r="J27" s="110"/>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3" t="s">
        <v>66</v>
      </c>
      <c r="H29" s="11">
        <v>11572387.4</v>
      </c>
      <c r="I29" s="13" t="e">
        <f>IF(G29&gt;0,G29/C29,0)</f>
        <v>#VALUE!</v>
      </c>
      <c r="J29" s="31">
        <f>IF(H29&gt;0,H29/D29,0)</f>
        <v>0.13439518309970022</v>
      </c>
    </row>
    <row r="30" spans="1:11" ht="49.5" customHeight="1" x14ac:dyDescent="0.25">
      <c r="A30" s="14" t="s">
        <v>72</v>
      </c>
      <c r="B30" s="14" t="s">
        <v>62</v>
      </c>
      <c r="C30" s="10">
        <v>480</v>
      </c>
      <c r="D30" s="11">
        <v>108751347</v>
      </c>
      <c r="E30" s="26">
        <v>477</v>
      </c>
      <c r="F30" s="15">
        <v>23292395</v>
      </c>
      <c r="G30" s="16">
        <v>477</v>
      </c>
      <c r="H30" s="11">
        <v>19266825.599999998</v>
      </c>
      <c r="I30" s="13">
        <f>IF(G30&gt;0,G30/C30,0)</f>
        <v>0.99375000000000002</v>
      </c>
      <c r="J30" s="31">
        <f>IF(H30&gt;0,H30/D30,0)</f>
        <v>0.17716401802361123</v>
      </c>
    </row>
    <row r="31" spans="1:11" ht="15.75" x14ac:dyDescent="0.25">
      <c r="A31" s="86" t="s">
        <v>67</v>
      </c>
      <c r="B31" s="87"/>
      <c r="C31" s="87"/>
      <c r="D31" s="87"/>
      <c r="E31" s="87"/>
      <c r="F31" s="87"/>
      <c r="G31" s="87"/>
      <c r="H31" s="87"/>
      <c r="I31" s="87"/>
      <c r="J31" s="88"/>
    </row>
    <row r="32" spans="1:11" ht="15.75" x14ac:dyDescent="0.25">
      <c r="A32" s="105" t="s">
        <v>29</v>
      </c>
      <c r="B32" s="106"/>
      <c r="C32" s="106"/>
      <c r="D32" s="106"/>
      <c r="E32" s="106"/>
      <c r="F32" s="106"/>
      <c r="G32" s="106"/>
      <c r="H32" s="106"/>
      <c r="I32" s="106"/>
      <c r="J32" s="107"/>
      <c r="K32" s="1"/>
    </row>
    <row r="33" spans="1:11" x14ac:dyDescent="0.25">
      <c r="A33" s="17" t="s">
        <v>30</v>
      </c>
      <c r="B33" s="84" t="s">
        <v>78</v>
      </c>
      <c r="C33" s="84"/>
      <c r="D33" s="84"/>
      <c r="E33" s="84"/>
      <c r="F33" s="84"/>
      <c r="G33" s="84"/>
      <c r="H33" s="84"/>
      <c r="I33" s="84"/>
      <c r="J33" s="85"/>
    </row>
    <row r="34" spans="1:11" ht="33" customHeight="1" x14ac:dyDescent="0.25">
      <c r="A34" s="17" t="s">
        <v>31</v>
      </c>
      <c r="B34" s="84" t="s">
        <v>63</v>
      </c>
      <c r="C34" s="84"/>
      <c r="D34" s="84"/>
      <c r="E34" s="84"/>
      <c r="F34" s="84"/>
      <c r="G34" s="84"/>
      <c r="H34" s="84"/>
      <c r="I34" s="84"/>
      <c r="J34" s="85"/>
    </row>
    <row r="35" spans="1:11" ht="85.5" customHeight="1" x14ac:dyDescent="0.25">
      <c r="A35" s="17" t="s">
        <v>32</v>
      </c>
      <c r="B35" s="84" t="s">
        <v>82</v>
      </c>
      <c r="C35" s="84"/>
      <c r="D35" s="84"/>
      <c r="E35" s="84"/>
      <c r="F35" s="84"/>
      <c r="G35" s="84"/>
      <c r="H35" s="84"/>
      <c r="I35" s="84"/>
      <c r="J35" s="85"/>
    </row>
    <row r="36" spans="1:11" ht="30" x14ac:dyDescent="0.25">
      <c r="A36" s="17" t="s">
        <v>33</v>
      </c>
      <c r="B36" s="84" t="s">
        <v>81</v>
      </c>
      <c r="C36" s="84"/>
      <c r="D36" s="84"/>
      <c r="E36" s="84"/>
      <c r="F36" s="84"/>
      <c r="G36" s="84"/>
      <c r="H36" s="84"/>
      <c r="I36" s="84"/>
      <c r="J36" s="85"/>
    </row>
    <row r="37" spans="1:11" x14ac:dyDescent="0.25">
      <c r="A37" s="17" t="s">
        <v>30</v>
      </c>
      <c r="B37" s="84" t="s">
        <v>72</v>
      </c>
      <c r="C37" s="84"/>
      <c r="D37" s="84"/>
      <c r="E37" s="84"/>
      <c r="F37" s="84"/>
      <c r="G37" s="84"/>
      <c r="H37" s="84"/>
      <c r="I37" s="84"/>
      <c r="J37" s="85"/>
    </row>
    <row r="38" spans="1:11" ht="45.75" customHeight="1" x14ac:dyDescent="0.25">
      <c r="A38" s="17" t="s">
        <v>31</v>
      </c>
      <c r="B38" s="84" t="s">
        <v>64</v>
      </c>
      <c r="C38" s="84"/>
      <c r="D38" s="84"/>
      <c r="E38" s="84"/>
      <c r="F38" s="84"/>
      <c r="G38" s="84"/>
      <c r="H38" s="84"/>
      <c r="I38" s="84"/>
      <c r="J38" s="85"/>
    </row>
    <row r="39" spans="1:11" ht="132" customHeight="1" x14ac:dyDescent="0.25">
      <c r="A39" s="17" t="s">
        <v>32</v>
      </c>
      <c r="B39" s="84" t="s">
        <v>83</v>
      </c>
      <c r="C39" s="84"/>
      <c r="D39" s="84"/>
      <c r="E39" s="84"/>
      <c r="F39" s="84"/>
      <c r="G39" s="84"/>
      <c r="H39" s="84"/>
      <c r="I39" s="84"/>
      <c r="J39" s="85"/>
    </row>
    <row r="40" spans="1:11" ht="30" x14ac:dyDescent="0.25">
      <c r="A40" s="17" t="s">
        <v>33</v>
      </c>
      <c r="B40" s="84" t="s">
        <v>84</v>
      </c>
      <c r="C40" s="84"/>
      <c r="D40" s="84"/>
      <c r="E40" s="84"/>
      <c r="F40" s="84"/>
      <c r="G40" s="84"/>
      <c r="H40" s="84"/>
      <c r="I40" s="84"/>
      <c r="J40" s="85"/>
    </row>
    <row r="41" spans="1:11" ht="15.75" x14ac:dyDescent="0.25">
      <c r="A41" s="86" t="s">
        <v>34</v>
      </c>
      <c r="B41" s="87"/>
      <c r="C41" s="87"/>
      <c r="D41" s="87"/>
      <c r="E41" s="87"/>
      <c r="F41" s="87"/>
      <c r="G41" s="87"/>
      <c r="H41" s="87"/>
      <c r="I41" s="87"/>
      <c r="J41" s="88"/>
    </row>
    <row r="42" spans="1:11" ht="15.75" x14ac:dyDescent="0.25">
      <c r="A42" s="89" t="s">
        <v>35</v>
      </c>
      <c r="B42" s="90"/>
      <c r="C42" s="90"/>
      <c r="D42" s="90"/>
      <c r="E42" s="90"/>
      <c r="F42" s="90"/>
      <c r="G42" s="90"/>
      <c r="H42" s="90"/>
      <c r="I42" s="90"/>
      <c r="J42" s="91"/>
      <c r="K42" s="1"/>
    </row>
    <row r="43" spans="1:11" ht="27.75" customHeight="1" x14ac:dyDescent="0.25">
      <c r="A43" s="63" t="s">
        <v>85</v>
      </c>
      <c r="B43" s="93"/>
      <c r="C43" s="94"/>
      <c r="D43" s="94"/>
      <c r="E43" s="95"/>
      <c r="F43" s="66"/>
      <c r="G43" s="66"/>
      <c r="H43" s="66"/>
      <c r="I43" s="66"/>
      <c r="J43" s="66"/>
    </row>
    <row r="44" spans="1:11" ht="27.75" customHeight="1" x14ac:dyDescent="0.25">
      <c r="A44" s="28"/>
      <c r="B44" s="28"/>
      <c r="C44" s="28"/>
      <c r="D44" s="28"/>
      <c r="E44" s="28"/>
      <c r="F44" s="96" t="s">
        <v>152</v>
      </c>
      <c r="G44" s="96"/>
      <c r="H44" s="96"/>
      <c r="I44" s="96"/>
      <c r="J44" s="96"/>
    </row>
    <row r="45" spans="1:11" ht="30.75" customHeight="1" x14ac:dyDescent="0.25">
      <c r="A45" s="92" t="s">
        <v>41</v>
      </c>
      <c r="B45" s="92"/>
      <c r="C45" s="92"/>
      <c r="D45" s="92"/>
      <c r="E45" s="61"/>
      <c r="F45" s="97" t="s">
        <v>151</v>
      </c>
      <c r="G45" s="97"/>
      <c r="H45" s="97"/>
      <c r="I45" s="97"/>
      <c r="J45" s="97"/>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E43"/>
    <mergeCell ref="F44:J44"/>
    <mergeCell ref="F45:J45"/>
    <mergeCell ref="B37:J37"/>
    <mergeCell ref="B38:J38"/>
    <mergeCell ref="B39:J39"/>
    <mergeCell ref="B40:J40"/>
    <mergeCell ref="A41:J41"/>
  </mergeCells>
  <dataValidations count="16">
    <dataValidation allowBlank="1" showInputMessage="1" showErrorMessage="1" prompt="Monto ejecutado en el trimestre" sqref="H28"/>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F25 C25"/>
    <dataValidation allowBlank="1" showInputMessage="1" showErrorMessage="1" prompt="Oportunidades de mejora identificadas" sqref="A43:B44 C44:E44 F43:J43"/>
    <dataValidation allowBlank="1" showInputMessage="1" showErrorMessage="1" prompt="De existir desvío, explicar razones." sqref="B36:J36 B40:J40"/>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123" t="s">
        <v>69</v>
      </c>
      <c r="C1" s="124"/>
      <c r="D1" s="124"/>
      <c r="E1" s="124"/>
      <c r="F1" s="124"/>
      <c r="G1" s="124"/>
      <c r="H1" s="124"/>
      <c r="I1" s="124"/>
      <c r="J1" s="125"/>
      <c r="K1" s="1"/>
    </row>
    <row r="2" spans="1:11" ht="21.75" thickBot="1" x14ac:dyDescent="0.3">
      <c r="A2" s="19"/>
      <c r="B2" s="126" t="s">
        <v>0</v>
      </c>
      <c r="C2" s="127"/>
      <c r="D2" s="126" t="s">
        <v>1</v>
      </c>
      <c r="E2" s="127"/>
      <c r="F2" s="127"/>
      <c r="G2" s="127"/>
      <c r="H2" s="128"/>
      <c r="I2" s="2" t="s">
        <v>2</v>
      </c>
      <c r="J2" s="3" t="s">
        <v>3</v>
      </c>
      <c r="K2" s="1"/>
    </row>
    <row r="3" spans="1:11" ht="21.75" thickBot="1" x14ac:dyDescent="0.3">
      <c r="A3" s="20"/>
      <c r="B3" s="129" t="s">
        <v>4</v>
      </c>
      <c r="C3" s="130"/>
      <c r="D3" s="129"/>
      <c r="E3" s="130"/>
      <c r="F3" s="130"/>
      <c r="G3" s="130"/>
      <c r="H3" s="131"/>
      <c r="I3" s="23"/>
      <c r="J3" s="24"/>
      <c r="K3" s="1"/>
    </row>
    <row r="4" spans="1:11" x14ac:dyDescent="0.25">
      <c r="A4" s="132"/>
      <c r="B4" s="133"/>
      <c r="C4" s="133"/>
      <c r="D4" s="134"/>
      <c r="E4" s="134"/>
      <c r="F4" s="134"/>
      <c r="G4" s="134"/>
      <c r="H4" s="134"/>
      <c r="I4" s="133"/>
      <c r="J4" s="135"/>
      <c r="K4" s="1"/>
    </row>
    <row r="5" spans="1:11" ht="3" customHeight="1" x14ac:dyDescent="0.25">
      <c r="A5" s="136"/>
      <c r="B5" s="137"/>
      <c r="C5" s="137"/>
      <c r="D5" s="137"/>
      <c r="E5" s="137"/>
      <c r="F5" s="137"/>
      <c r="G5" s="137"/>
      <c r="H5" s="137"/>
      <c r="I5" s="137"/>
      <c r="J5" s="138"/>
      <c r="K5" s="1"/>
    </row>
    <row r="6" spans="1:11" ht="15.75" x14ac:dyDescent="0.25">
      <c r="A6" s="86" t="s">
        <v>5</v>
      </c>
      <c r="B6" s="87"/>
      <c r="C6" s="87"/>
      <c r="D6" s="87"/>
      <c r="E6" s="87"/>
      <c r="F6" s="87"/>
      <c r="G6" s="87"/>
      <c r="H6" s="87"/>
      <c r="I6" s="87"/>
      <c r="J6" s="88"/>
      <c r="K6" s="1"/>
    </row>
    <row r="7" spans="1:11" ht="15.75" x14ac:dyDescent="0.25">
      <c r="A7" s="105" t="s">
        <v>6</v>
      </c>
      <c r="B7" s="106"/>
      <c r="C7" s="106"/>
      <c r="D7" s="106"/>
      <c r="E7" s="106"/>
      <c r="F7" s="106"/>
      <c r="G7" s="106"/>
      <c r="H7" s="106"/>
      <c r="I7" s="106"/>
      <c r="J7" s="107"/>
      <c r="K7" s="1"/>
    </row>
    <row r="8" spans="1:11" ht="15" customHeight="1" x14ac:dyDescent="0.25">
      <c r="A8" s="4" t="s">
        <v>7</v>
      </c>
      <c r="B8" s="118" t="s">
        <v>51</v>
      </c>
      <c r="C8" s="119"/>
      <c r="D8" s="119" t="s">
        <v>54</v>
      </c>
      <c r="E8" s="119"/>
      <c r="F8" s="119"/>
      <c r="G8" s="119"/>
      <c r="H8" s="119"/>
      <c r="I8" s="119"/>
      <c r="J8" s="120"/>
      <c r="K8" s="1"/>
    </row>
    <row r="9" spans="1:11" ht="15" customHeight="1" x14ac:dyDescent="0.25">
      <c r="A9" s="21" t="s">
        <v>36</v>
      </c>
      <c r="B9" s="118" t="s">
        <v>52</v>
      </c>
      <c r="C9" s="119"/>
      <c r="D9" s="119" t="s">
        <v>54</v>
      </c>
      <c r="E9" s="119"/>
      <c r="F9" s="119"/>
      <c r="G9" s="119"/>
      <c r="H9" s="119"/>
      <c r="I9" s="119"/>
      <c r="J9" s="120"/>
      <c r="K9" s="1"/>
    </row>
    <row r="10" spans="1:11" ht="15" customHeight="1" x14ac:dyDescent="0.25">
      <c r="A10" s="21" t="s">
        <v>37</v>
      </c>
      <c r="B10" s="118" t="s">
        <v>53</v>
      </c>
      <c r="C10" s="119"/>
      <c r="D10" s="119" t="s">
        <v>55</v>
      </c>
      <c r="E10" s="119"/>
      <c r="F10" s="119"/>
      <c r="G10" s="119"/>
      <c r="H10" s="119"/>
      <c r="I10" s="119"/>
      <c r="J10" s="120"/>
      <c r="K10" s="1"/>
    </row>
    <row r="11" spans="1:11" ht="48" customHeight="1" x14ac:dyDescent="0.25">
      <c r="A11" s="4" t="s">
        <v>8</v>
      </c>
      <c r="B11" s="111" t="s">
        <v>56</v>
      </c>
      <c r="C11" s="111"/>
      <c r="D11" s="111"/>
      <c r="E11" s="111"/>
      <c r="F11" s="111"/>
      <c r="G11" s="111"/>
      <c r="H11" s="111"/>
      <c r="I11" s="111"/>
      <c r="J11" s="112"/>
    </row>
    <row r="12" spans="1:11" ht="39.75" customHeight="1" x14ac:dyDescent="0.25">
      <c r="A12" s="4" t="s">
        <v>9</v>
      </c>
      <c r="B12" s="111" t="s">
        <v>57</v>
      </c>
      <c r="C12" s="111"/>
      <c r="D12" s="111"/>
      <c r="E12" s="111"/>
      <c r="F12" s="111"/>
      <c r="G12" s="111"/>
      <c r="H12" s="111"/>
      <c r="I12" s="111"/>
      <c r="J12" s="112"/>
    </row>
    <row r="13" spans="1:11" ht="15.75" x14ac:dyDescent="0.25">
      <c r="A13" s="86" t="s">
        <v>10</v>
      </c>
      <c r="B13" s="87"/>
      <c r="C13" s="87"/>
      <c r="D13" s="87"/>
      <c r="E13" s="87"/>
      <c r="F13" s="87"/>
      <c r="G13" s="87"/>
      <c r="H13" s="87"/>
      <c r="I13" s="87"/>
      <c r="J13" s="88"/>
    </row>
    <row r="14" spans="1:11" ht="27.75" customHeight="1" x14ac:dyDescent="0.25">
      <c r="A14" s="4" t="s">
        <v>11</v>
      </c>
      <c r="B14" s="36">
        <v>1</v>
      </c>
      <c r="C14" s="122" t="str">
        <f>IFERROR(VLOOKUP(B14,'[1]Validacion datos'!A2:B5,2,FALSE),"")</f>
        <v>DESARROLLO INSTITUCIONAL</v>
      </c>
      <c r="D14" s="122"/>
      <c r="E14" s="122"/>
      <c r="F14" s="122"/>
      <c r="G14" s="122"/>
      <c r="H14" s="122"/>
      <c r="I14" s="122"/>
      <c r="J14" s="122"/>
    </row>
    <row r="15" spans="1:11" ht="26.25" customHeight="1" x14ac:dyDescent="0.25">
      <c r="A15" s="4" t="s">
        <v>12</v>
      </c>
      <c r="B15" s="34">
        <v>1.1000000000000001</v>
      </c>
      <c r="C15" s="122" t="str">
        <f>IFERROR(VLOOKUP(B15,'[1]Validacion datos'!A8:B26,2,FALSE),"")</f>
        <v>Administración pública transparente, eficiente y orientada</v>
      </c>
      <c r="D15" s="122"/>
      <c r="E15" s="122"/>
      <c r="F15" s="122"/>
      <c r="G15" s="122"/>
      <c r="H15" s="122"/>
      <c r="I15" s="122"/>
      <c r="J15" s="122"/>
    </row>
    <row r="16" spans="1:11" ht="32.25" customHeight="1" x14ac:dyDescent="0.25">
      <c r="A16" s="4" t="s">
        <v>13</v>
      </c>
      <c r="B16" s="35" t="s">
        <v>65</v>
      </c>
      <c r="C16" s="12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2"/>
      <c r="E16" s="122"/>
      <c r="F16" s="122"/>
      <c r="G16" s="122"/>
      <c r="H16" s="122"/>
      <c r="I16" s="122"/>
      <c r="J16" s="122"/>
    </row>
    <row r="17" spans="1:11" ht="15.75" x14ac:dyDescent="0.25">
      <c r="A17" s="86" t="s">
        <v>14</v>
      </c>
      <c r="B17" s="87"/>
      <c r="C17" s="87"/>
      <c r="D17" s="87"/>
      <c r="E17" s="87"/>
      <c r="F17" s="87"/>
      <c r="G17" s="87"/>
      <c r="H17" s="87"/>
      <c r="I17" s="87"/>
      <c r="J17" s="88"/>
    </row>
    <row r="18" spans="1:11" ht="29.25" customHeight="1" x14ac:dyDescent="0.25">
      <c r="A18" s="4" t="s">
        <v>15</v>
      </c>
      <c r="B18" s="122" t="s">
        <v>58</v>
      </c>
      <c r="C18" s="122"/>
      <c r="D18" s="122"/>
      <c r="E18" s="122"/>
      <c r="F18" s="122"/>
      <c r="G18" s="122"/>
      <c r="H18" s="122"/>
      <c r="I18" s="122"/>
      <c r="J18" s="37"/>
    </row>
    <row r="19" spans="1:11" ht="61.5" customHeight="1" x14ac:dyDescent="0.25">
      <c r="A19" s="6" t="s">
        <v>16</v>
      </c>
      <c r="B19" s="122" t="s">
        <v>59</v>
      </c>
      <c r="C19" s="122"/>
      <c r="D19" s="122"/>
      <c r="E19" s="122"/>
      <c r="F19" s="122"/>
      <c r="G19" s="122"/>
      <c r="H19" s="122"/>
      <c r="I19" s="122"/>
      <c r="J19" s="37"/>
    </row>
    <row r="20" spans="1:11" ht="34.5" customHeight="1" x14ac:dyDescent="0.25">
      <c r="A20" s="6" t="s">
        <v>17</v>
      </c>
      <c r="B20" s="122" t="s">
        <v>60</v>
      </c>
      <c r="C20" s="122"/>
      <c r="D20" s="122"/>
      <c r="E20" s="122"/>
      <c r="F20" s="122"/>
      <c r="G20" s="122"/>
      <c r="H20" s="122"/>
      <c r="I20" s="122"/>
      <c r="J20" s="37"/>
    </row>
    <row r="21" spans="1:11" ht="54" customHeight="1" x14ac:dyDescent="0.25">
      <c r="A21" s="6" t="s">
        <v>38</v>
      </c>
      <c r="B21" s="122" t="s">
        <v>73</v>
      </c>
      <c r="C21" s="142"/>
      <c r="D21" s="142"/>
      <c r="E21" s="142"/>
      <c r="F21" s="142"/>
      <c r="G21" s="142"/>
      <c r="H21" s="142"/>
      <c r="I21" s="142"/>
      <c r="J21" s="37"/>
      <c r="K21" s="1"/>
    </row>
    <row r="22" spans="1:11" ht="15.75" x14ac:dyDescent="0.25">
      <c r="A22" s="86" t="s">
        <v>18</v>
      </c>
      <c r="B22" s="87"/>
      <c r="C22" s="87"/>
      <c r="D22" s="87"/>
      <c r="E22" s="87"/>
      <c r="F22" s="87"/>
      <c r="G22" s="87"/>
      <c r="H22" s="87"/>
      <c r="I22" s="87"/>
      <c r="J22" s="88"/>
    </row>
    <row r="23" spans="1:11" ht="15.75" x14ac:dyDescent="0.25">
      <c r="A23" s="105" t="s">
        <v>19</v>
      </c>
      <c r="B23" s="106"/>
      <c r="C23" s="106"/>
      <c r="D23" s="106"/>
      <c r="E23" s="106"/>
      <c r="F23" s="106"/>
      <c r="G23" s="106"/>
      <c r="H23" s="106"/>
      <c r="I23" s="106"/>
      <c r="J23" s="107"/>
      <c r="K23" s="1"/>
    </row>
    <row r="24" spans="1:11" ht="15" customHeight="1" x14ac:dyDescent="0.25">
      <c r="A24" s="113" t="s">
        <v>20</v>
      </c>
      <c r="B24" s="114"/>
      <c r="C24" s="115" t="s">
        <v>21</v>
      </c>
      <c r="D24" s="116"/>
      <c r="E24" s="116"/>
      <c r="F24" s="116" t="s">
        <v>22</v>
      </c>
      <c r="G24" s="116"/>
      <c r="H24" s="114"/>
      <c r="I24" s="115" t="s">
        <v>23</v>
      </c>
      <c r="J24" s="117"/>
    </row>
    <row r="25" spans="1:11" x14ac:dyDescent="0.25">
      <c r="A25" s="140">
        <v>478893141</v>
      </c>
      <c r="B25" s="141"/>
      <c r="C25" s="100">
        <v>509953846.67000002</v>
      </c>
      <c r="D25" s="101"/>
      <c r="E25" s="102"/>
      <c r="F25" s="100">
        <v>152274344.69999999</v>
      </c>
      <c r="G25" s="101"/>
      <c r="H25" s="102"/>
      <c r="I25" s="103">
        <f>+F25/C25</f>
        <v>0.29860416917011584</v>
      </c>
      <c r="J25" s="104"/>
    </row>
    <row r="26" spans="1:11" ht="15.75" x14ac:dyDescent="0.25">
      <c r="A26" s="105" t="s">
        <v>24</v>
      </c>
      <c r="B26" s="106"/>
      <c r="C26" s="106"/>
      <c r="D26" s="106"/>
      <c r="E26" s="106"/>
      <c r="F26" s="106"/>
      <c r="G26" s="106"/>
      <c r="H26" s="106"/>
      <c r="I26" s="106"/>
      <c r="J26" s="107"/>
      <c r="K26" s="1"/>
    </row>
    <row r="27" spans="1:11" x14ac:dyDescent="0.25">
      <c r="A27" s="27"/>
      <c r="B27"/>
      <c r="C27" s="108" t="s">
        <v>50</v>
      </c>
      <c r="D27" s="109"/>
      <c r="E27" s="108" t="s">
        <v>48</v>
      </c>
      <c r="F27" s="109"/>
      <c r="G27" s="108" t="s">
        <v>49</v>
      </c>
      <c r="H27" s="108"/>
      <c r="I27" s="108" t="s">
        <v>25</v>
      </c>
      <c r="J27" s="110"/>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2">
        <v>0.74</v>
      </c>
      <c r="H29" s="11">
        <v>12356065.23</v>
      </c>
      <c r="I29" s="13">
        <f>IF(G29&gt;0,G29/C29,0)</f>
        <v>1.3454545454545452</v>
      </c>
      <c r="J29" s="31">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1">
        <f>IF(H30&gt;0,H30/D30,0)</f>
        <v>0.20926974605657073</v>
      </c>
    </row>
    <row r="31" spans="1:11" ht="15.75" x14ac:dyDescent="0.25">
      <c r="A31" s="86" t="s">
        <v>28</v>
      </c>
      <c r="B31" s="87"/>
      <c r="C31" s="87"/>
      <c r="D31" s="87"/>
      <c r="E31" s="87"/>
      <c r="F31" s="87"/>
      <c r="G31" s="87"/>
      <c r="H31" s="87"/>
      <c r="I31" s="87"/>
      <c r="J31" s="88"/>
    </row>
    <row r="32" spans="1:11" ht="15.75" x14ac:dyDescent="0.25">
      <c r="A32" s="105" t="s">
        <v>29</v>
      </c>
      <c r="B32" s="106"/>
      <c r="C32" s="106"/>
      <c r="D32" s="106"/>
      <c r="E32" s="106"/>
      <c r="F32" s="106"/>
      <c r="G32" s="106"/>
      <c r="H32" s="106"/>
      <c r="I32" s="106"/>
      <c r="J32" s="107"/>
      <c r="K32" s="1"/>
    </row>
    <row r="33" spans="1:11" x14ac:dyDescent="0.25">
      <c r="A33" s="17" t="s">
        <v>30</v>
      </c>
      <c r="B33" s="84" t="s">
        <v>78</v>
      </c>
      <c r="C33" s="84"/>
      <c r="D33" s="84"/>
      <c r="E33" s="84"/>
      <c r="F33" s="84"/>
      <c r="G33" s="84"/>
      <c r="H33" s="84"/>
      <c r="I33" s="84"/>
      <c r="J33" s="85"/>
    </row>
    <row r="34" spans="1:11" ht="33" customHeight="1" x14ac:dyDescent="0.25">
      <c r="A34" s="17" t="s">
        <v>31</v>
      </c>
      <c r="B34" s="84" t="s">
        <v>63</v>
      </c>
      <c r="C34" s="84"/>
      <c r="D34" s="84"/>
      <c r="E34" s="84"/>
      <c r="F34" s="84"/>
      <c r="G34" s="84"/>
      <c r="H34" s="84"/>
      <c r="I34" s="84"/>
      <c r="J34" s="85"/>
    </row>
    <row r="35" spans="1:11" ht="190.5" customHeight="1" x14ac:dyDescent="0.25">
      <c r="A35" s="17" t="s">
        <v>32</v>
      </c>
      <c r="B35" s="84" t="s">
        <v>80</v>
      </c>
      <c r="C35" s="84"/>
      <c r="D35" s="84"/>
      <c r="E35" s="84"/>
      <c r="F35" s="84"/>
      <c r="G35" s="84"/>
      <c r="H35" s="84"/>
      <c r="I35" s="84"/>
      <c r="J35" s="85"/>
    </row>
    <row r="36" spans="1:11" ht="30" x14ac:dyDescent="0.25">
      <c r="A36" s="17" t="s">
        <v>33</v>
      </c>
      <c r="B36" s="84" t="s">
        <v>77</v>
      </c>
      <c r="C36" s="84"/>
      <c r="D36" s="84"/>
      <c r="E36" s="84"/>
      <c r="F36" s="84"/>
      <c r="G36" s="84"/>
      <c r="H36" s="84"/>
      <c r="I36" s="84"/>
      <c r="J36" s="85"/>
    </row>
    <row r="37" spans="1:11" x14ac:dyDescent="0.25">
      <c r="A37" s="17" t="s">
        <v>30</v>
      </c>
      <c r="B37" s="84" t="s">
        <v>72</v>
      </c>
      <c r="C37" s="84"/>
      <c r="D37" s="84"/>
      <c r="E37" s="84"/>
      <c r="F37" s="84"/>
      <c r="G37" s="84"/>
      <c r="H37" s="84"/>
      <c r="I37" s="84"/>
      <c r="J37" s="85"/>
    </row>
    <row r="38" spans="1:11" ht="45.75" customHeight="1" x14ac:dyDescent="0.25">
      <c r="A38" s="17" t="s">
        <v>31</v>
      </c>
      <c r="B38" s="84" t="s">
        <v>64</v>
      </c>
      <c r="C38" s="84"/>
      <c r="D38" s="84"/>
      <c r="E38" s="84"/>
      <c r="F38" s="84"/>
      <c r="G38" s="84"/>
      <c r="H38" s="84"/>
      <c r="I38" s="84"/>
      <c r="J38" s="85"/>
    </row>
    <row r="39" spans="1:11" ht="85.5" customHeight="1" x14ac:dyDescent="0.25">
      <c r="A39" s="17" t="s">
        <v>32</v>
      </c>
      <c r="B39" s="84" t="s">
        <v>79</v>
      </c>
      <c r="C39" s="84"/>
      <c r="D39" s="84"/>
      <c r="E39" s="84"/>
      <c r="F39" s="84"/>
      <c r="G39" s="84"/>
      <c r="H39" s="84"/>
      <c r="I39" s="84"/>
      <c r="J39" s="85"/>
    </row>
    <row r="40" spans="1:11" ht="30" x14ac:dyDescent="0.25">
      <c r="A40" s="17" t="s">
        <v>33</v>
      </c>
      <c r="B40" s="84"/>
      <c r="C40" s="84"/>
      <c r="D40" s="84"/>
      <c r="E40" s="84"/>
      <c r="F40" s="84"/>
      <c r="G40" s="84"/>
      <c r="H40" s="84"/>
      <c r="I40" s="84"/>
      <c r="J40" s="85"/>
    </row>
    <row r="41" spans="1:11" ht="15.75" x14ac:dyDescent="0.25">
      <c r="A41" s="86" t="s">
        <v>34</v>
      </c>
      <c r="B41" s="87"/>
      <c r="C41" s="87"/>
      <c r="D41" s="87"/>
      <c r="E41" s="87"/>
      <c r="F41" s="87"/>
      <c r="G41" s="87"/>
      <c r="H41" s="87"/>
      <c r="I41" s="87"/>
      <c r="J41" s="88"/>
    </row>
    <row r="42" spans="1:11" ht="15.75" x14ac:dyDescent="0.25">
      <c r="A42" s="89" t="s">
        <v>35</v>
      </c>
      <c r="B42" s="90"/>
      <c r="C42" s="90"/>
      <c r="D42" s="90"/>
      <c r="E42" s="90"/>
      <c r="F42" s="90"/>
      <c r="G42" s="90"/>
      <c r="H42" s="90"/>
      <c r="I42" s="90"/>
      <c r="J42" s="91"/>
      <c r="K42" s="1"/>
    </row>
    <row r="43" spans="1:11" ht="27.75" customHeight="1" x14ac:dyDescent="0.25">
      <c r="A43" s="63" t="s">
        <v>85</v>
      </c>
      <c r="B43" s="139"/>
      <c r="C43" s="139"/>
      <c r="D43" s="139"/>
      <c r="E43" s="139"/>
      <c r="F43" s="139"/>
      <c r="G43" s="64"/>
      <c r="H43" s="64"/>
      <c r="I43" s="64"/>
      <c r="J43" s="65"/>
    </row>
    <row r="44" spans="1:11" ht="27.75" customHeight="1" x14ac:dyDescent="0.25">
      <c r="A44" s="28"/>
      <c r="B44" s="28"/>
      <c r="C44" s="28"/>
      <c r="D44" s="28"/>
      <c r="E44" s="28"/>
      <c r="F44" s="96" t="s">
        <v>152</v>
      </c>
      <c r="G44" s="96"/>
      <c r="H44" s="96"/>
      <c r="I44" s="96"/>
      <c r="J44" s="96"/>
    </row>
    <row r="45" spans="1:11" ht="30.75" customHeight="1" x14ac:dyDescent="0.25">
      <c r="A45" s="92" t="s">
        <v>41</v>
      </c>
      <c r="B45" s="92"/>
      <c r="C45" s="92"/>
      <c r="D45" s="92"/>
      <c r="E45" s="61"/>
      <c r="F45" s="97" t="s">
        <v>151</v>
      </c>
      <c r="G45" s="97"/>
      <c r="H45" s="97"/>
      <c r="I45" s="97"/>
      <c r="J45" s="97"/>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10:C10"/>
    <mergeCell ref="D10:J10"/>
    <mergeCell ref="B11:J11"/>
    <mergeCell ref="B12:J12"/>
    <mergeCell ref="A13:J13"/>
    <mergeCell ref="C14:J14"/>
    <mergeCell ref="C15:J15"/>
    <mergeCell ref="C16:J16"/>
    <mergeCell ref="A17:J17"/>
    <mergeCell ref="B18:I18"/>
    <mergeCell ref="B19:I19"/>
    <mergeCell ref="B20:I20"/>
    <mergeCell ref="A22:J22"/>
    <mergeCell ref="A23:J23"/>
    <mergeCell ref="A24:B24"/>
    <mergeCell ref="C24:E24"/>
    <mergeCell ref="F24:H24"/>
    <mergeCell ref="I24:J24"/>
    <mergeCell ref="B21:I21"/>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F43"/>
    <mergeCell ref="F44:J44"/>
    <mergeCell ref="F45:J45"/>
    <mergeCell ref="B37:J37"/>
    <mergeCell ref="B38:J38"/>
    <mergeCell ref="B39:J39"/>
    <mergeCell ref="B40:J40"/>
    <mergeCell ref="A41:J41"/>
  </mergeCells>
  <dataValidations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B37:J37"/>
    <dataValidation allowBlank="1" showInputMessage="1" showErrorMessage="1" prompt="¿En qué consiste el producto? su objetivo" sqref="B34:J34 B38:J38"/>
    <dataValidation allowBlank="1" showInputMessage="1" showErrorMessage="1" prompt="1. Describir lo plasmado en el presupuesto_x000a_2. Describir lo alcanzado en términos financieros y de producción " sqref="B35:J35 B39:J39"/>
    <dataValidation allowBlank="1" showInputMessage="1" showErrorMessage="1" prompt="De existir desvío, explicar razones." sqref="B36:J36 B40:J40"/>
    <dataValidation allowBlank="1" showInputMessage="1" showErrorMessage="1" prompt="Oportunidades de mejora identificadas" sqref="A43:B44 C44:E44 G43:J43"/>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 E29:F30 D28:D29"/>
    <dataValidation allowBlank="1" showInputMessage="1" showErrorMessage="1" prompt="Meta alcanzada en el trimestre" sqref="G28:G30"/>
    <dataValidation allowBlank="1" showInputMessage="1" showErrorMessage="1" prompt="Monto ejecutado en el trimestre" sqref="H28:H29"/>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view="pageBreakPreview" topLeftCell="A22"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23" t="s">
        <v>155</v>
      </c>
      <c r="C1" s="124"/>
      <c r="D1" s="124"/>
      <c r="E1" s="124"/>
      <c r="F1" s="124"/>
      <c r="G1" s="124"/>
      <c r="H1" s="124"/>
      <c r="I1" s="124"/>
      <c r="J1" s="125"/>
      <c r="K1" s="1"/>
    </row>
    <row r="2" spans="1:11" ht="21.75" thickBot="1" x14ac:dyDescent="0.3">
      <c r="A2" s="19"/>
      <c r="B2" s="126" t="s">
        <v>0</v>
      </c>
      <c r="C2" s="127"/>
      <c r="D2" s="126" t="s">
        <v>1</v>
      </c>
      <c r="E2" s="127"/>
      <c r="F2" s="127"/>
      <c r="G2" s="127"/>
      <c r="H2" s="128"/>
      <c r="I2" s="2" t="s">
        <v>2</v>
      </c>
      <c r="J2" s="3" t="s">
        <v>3</v>
      </c>
      <c r="K2" s="1"/>
    </row>
    <row r="3" spans="1:11" ht="21.75" thickBot="1" x14ac:dyDescent="0.3">
      <c r="A3" s="20"/>
      <c r="B3" s="129" t="s">
        <v>4</v>
      </c>
      <c r="C3" s="130"/>
      <c r="D3" s="129"/>
      <c r="E3" s="130"/>
      <c r="F3" s="130"/>
      <c r="G3" s="130"/>
      <c r="H3" s="131"/>
      <c r="I3" s="23"/>
      <c r="J3" s="24"/>
      <c r="K3" s="1"/>
    </row>
    <row r="4" spans="1:11" x14ac:dyDescent="0.25">
      <c r="A4" s="132"/>
      <c r="B4" s="133"/>
      <c r="C4" s="133"/>
      <c r="D4" s="134"/>
      <c r="E4" s="134"/>
      <c r="F4" s="134"/>
      <c r="G4" s="134"/>
      <c r="H4" s="134"/>
      <c r="I4" s="133"/>
      <c r="J4" s="135"/>
      <c r="K4" s="1"/>
    </row>
    <row r="5" spans="1:11" ht="3" customHeight="1" x14ac:dyDescent="0.25">
      <c r="A5" s="136"/>
      <c r="B5" s="137"/>
      <c r="C5" s="137"/>
      <c r="D5" s="137"/>
      <c r="E5" s="137"/>
      <c r="F5" s="137"/>
      <c r="G5" s="137"/>
      <c r="H5" s="137"/>
      <c r="I5" s="137"/>
      <c r="J5" s="138"/>
      <c r="K5" s="1"/>
    </row>
    <row r="6" spans="1:11" ht="15.75" x14ac:dyDescent="0.25">
      <c r="A6" s="86" t="s">
        <v>5</v>
      </c>
      <c r="B6" s="87"/>
      <c r="C6" s="87"/>
      <c r="D6" s="87"/>
      <c r="E6" s="87"/>
      <c r="F6" s="87"/>
      <c r="G6" s="87"/>
      <c r="H6" s="87"/>
      <c r="I6" s="87"/>
      <c r="J6" s="88"/>
      <c r="K6" s="1"/>
    </row>
    <row r="7" spans="1:11" ht="15.75" x14ac:dyDescent="0.25">
      <c r="A7" s="105" t="s">
        <v>6</v>
      </c>
      <c r="B7" s="106"/>
      <c r="C7" s="106"/>
      <c r="D7" s="106"/>
      <c r="E7" s="106"/>
      <c r="F7" s="106"/>
      <c r="G7" s="106"/>
      <c r="H7" s="106"/>
      <c r="I7" s="106"/>
      <c r="J7" s="107"/>
      <c r="K7" s="1"/>
    </row>
    <row r="8" spans="1:11" ht="15" customHeight="1" x14ac:dyDescent="0.25">
      <c r="A8" s="4" t="s">
        <v>7</v>
      </c>
      <c r="B8" s="118" t="s">
        <v>51</v>
      </c>
      <c r="C8" s="119"/>
      <c r="D8" s="119" t="s">
        <v>54</v>
      </c>
      <c r="E8" s="119"/>
      <c r="F8" s="119"/>
      <c r="G8" s="119"/>
      <c r="H8" s="119"/>
      <c r="I8" s="119"/>
      <c r="J8" s="120"/>
      <c r="K8" s="1"/>
    </row>
    <row r="9" spans="1:11" ht="15" customHeight="1" x14ac:dyDescent="0.25">
      <c r="A9" s="21" t="s">
        <v>36</v>
      </c>
      <c r="B9" s="118" t="s">
        <v>52</v>
      </c>
      <c r="C9" s="119"/>
      <c r="D9" s="119" t="s">
        <v>54</v>
      </c>
      <c r="E9" s="119"/>
      <c r="F9" s="119"/>
      <c r="G9" s="119"/>
      <c r="H9" s="119"/>
      <c r="I9" s="119"/>
      <c r="J9" s="120"/>
      <c r="K9" s="1"/>
    </row>
    <row r="10" spans="1:11" ht="15" customHeight="1" x14ac:dyDescent="0.25">
      <c r="A10" s="21" t="s">
        <v>37</v>
      </c>
      <c r="B10" s="118" t="s">
        <v>53</v>
      </c>
      <c r="C10" s="119"/>
      <c r="D10" s="119" t="s">
        <v>55</v>
      </c>
      <c r="E10" s="119"/>
      <c r="F10" s="119"/>
      <c r="G10" s="119"/>
      <c r="H10" s="119"/>
      <c r="I10" s="119"/>
      <c r="J10" s="120"/>
      <c r="K10" s="1"/>
    </row>
    <row r="11" spans="1:11" ht="33.75" customHeight="1" x14ac:dyDescent="0.25">
      <c r="A11" s="4" t="s">
        <v>8</v>
      </c>
      <c r="B11" s="111" t="s">
        <v>56</v>
      </c>
      <c r="C11" s="111"/>
      <c r="D11" s="111"/>
      <c r="E11" s="111"/>
      <c r="F11" s="111"/>
      <c r="G11" s="111"/>
      <c r="H11" s="111"/>
      <c r="I11" s="111"/>
      <c r="J11" s="112"/>
    </row>
    <row r="12" spans="1:11" ht="31.5" customHeight="1" x14ac:dyDescent="0.25">
      <c r="A12" s="4" t="s">
        <v>9</v>
      </c>
      <c r="B12" s="111" t="s">
        <v>57</v>
      </c>
      <c r="C12" s="111"/>
      <c r="D12" s="111"/>
      <c r="E12" s="111"/>
      <c r="F12" s="111"/>
      <c r="G12" s="111"/>
      <c r="H12" s="111"/>
      <c r="I12" s="111"/>
      <c r="J12" s="112"/>
    </row>
    <row r="13" spans="1:11" ht="15.75" x14ac:dyDescent="0.25">
      <c r="A13" s="86" t="s">
        <v>10</v>
      </c>
      <c r="B13" s="87"/>
      <c r="C13" s="87"/>
      <c r="D13" s="87"/>
      <c r="E13" s="87"/>
      <c r="F13" s="87"/>
      <c r="G13" s="87"/>
      <c r="H13" s="87"/>
      <c r="I13" s="87"/>
      <c r="J13" s="88"/>
    </row>
    <row r="14" spans="1:11" ht="22.5" customHeight="1" x14ac:dyDescent="0.25">
      <c r="A14" s="4" t="s">
        <v>11</v>
      </c>
      <c r="B14" s="22">
        <v>1</v>
      </c>
      <c r="C14" s="121" t="str">
        <f>IFERROR(VLOOKUP(B14,'[1]Validacion datos'!A2:B5,2,FALSE),"")</f>
        <v>DESARROLLO INSTITUCIONAL</v>
      </c>
      <c r="D14" s="121"/>
      <c r="E14" s="121"/>
      <c r="F14" s="121"/>
      <c r="G14" s="121"/>
      <c r="H14" s="121"/>
      <c r="I14" s="121"/>
      <c r="J14" s="121"/>
    </row>
    <row r="15" spans="1:11" ht="21.75" customHeight="1" x14ac:dyDescent="0.25">
      <c r="A15" s="4" t="s">
        <v>12</v>
      </c>
      <c r="B15" s="34">
        <v>1.1000000000000001</v>
      </c>
      <c r="C15" s="122" t="str">
        <f>IFERROR(VLOOKUP(B15,'[1]Validacion datos'!A8:B26,2,FALSE),"")</f>
        <v>Administración pública transparente, eficiente y orientada</v>
      </c>
      <c r="D15" s="122"/>
      <c r="E15" s="122"/>
      <c r="F15" s="122"/>
      <c r="G15" s="122"/>
      <c r="H15" s="122"/>
      <c r="I15" s="122"/>
      <c r="J15" s="122"/>
    </row>
    <row r="16" spans="1:11" ht="40.5" customHeight="1" x14ac:dyDescent="0.25">
      <c r="A16" s="4" t="s">
        <v>13</v>
      </c>
      <c r="B16" s="35" t="s">
        <v>65</v>
      </c>
      <c r="C16" s="12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2"/>
      <c r="E16" s="122"/>
      <c r="F16" s="122"/>
      <c r="G16" s="122"/>
      <c r="H16" s="122"/>
      <c r="I16" s="122"/>
      <c r="J16" s="122"/>
    </row>
    <row r="17" spans="1:15" ht="15.75" x14ac:dyDescent="0.25">
      <c r="A17" s="86" t="s">
        <v>14</v>
      </c>
      <c r="B17" s="87"/>
      <c r="C17" s="87"/>
      <c r="D17" s="87"/>
      <c r="E17" s="87"/>
      <c r="F17" s="87"/>
      <c r="G17" s="87"/>
      <c r="H17" s="87"/>
      <c r="I17" s="87"/>
      <c r="J17" s="88"/>
    </row>
    <row r="18" spans="1:15" ht="29.25" customHeight="1" x14ac:dyDescent="0.25">
      <c r="A18" s="4" t="s">
        <v>15</v>
      </c>
      <c r="B18" s="111" t="s">
        <v>58</v>
      </c>
      <c r="C18" s="111"/>
      <c r="D18" s="111"/>
      <c r="E18" s="111"/>
      <c r="F18" s="111"/>
      <c r="G18" s="111"/>
      <c r="H18" s="111"/>
      <c r="I18" s="111"/>
      <c r="J18" s="112"/>
    </row>
    <row r="19" spans="1:15" ht="47.25" customHeight="1" x14ac:dyDescent="0.25">
      <c r="A19" s="6" t="s">
        <v>16</v>
      </c>
      <c r="B19" s="111" t="s">
        <v>59</v>
      </c>
      <c r="C19" s="111"/>
      <c r="D19" s="111"/>
      <c r="E19" s="111"/>
      <c r="F19" s="111"/>
      <c r="G19" s="111"/>
      <c r="H19" s="111"/>
      <c r="I19" s="111"/>
      <c r="J19" s="112"/>
    </row>
    <row r="20" spans="1:15" ht="26.25" customHeight="1" x14ac:dyDescent="0.25">
      <c r="A20" s="6" t="s">
        <v>17</v>
      </c>
      <c r="B20" s="111" t="s">
        <v>60</v>
      </c>
      <c r="C20" s="111"/>
      <c r="D20" s="111"/>
      <c r="E20" s="111"/>
      <c r="F20" s="111"/>
      <c r="G20" s="111"/>
      <c r="H20" s="111"/>
      <c r="I20" s="111"/>
      <c r="J20" s="112"/>
    </row>
    <row r="21" spans="1:15" ht="36.75" customHeight="1" x14ac:dyDescent="0.25">
      <c r="A21" s="6" t="s">
        <v>38</v>
      </c>
      <c r="B21" s="111" t="s">
        <v>73</v>
      </c>
      <c r="C21" s="111"/>
      <c r="D21" s="111"/>
      <c r="E21" s="111"/>
      <c r="F21" s="111"/>
      <c r="G21" s="111"/>
      <c r="H21" s="111"/>
      <c r="I21" s="111"/>
      <c r="J21" s="112"/>
      <c r="K21" s="1"/>
    </row>
    <row r="22" spans="1:15" ht="15.75" x14ac:dyDescent="0.25">
      <c r="A22" s="86" t="s">
        <v>18</v>
      </c>
      <c r="B22" s="87"/>
      <c r="C22" s="87"/>
      <c r="D22" s="87"/>
      <c r="E22" s="87"/>
      <c r="F22" s="87"/>
      <c r="G22" s="87"/>
      <c r="H22" s="87"/>
      <c r="I22" s="87"/>
      <c r="J22" s="88"/>
    </row>
    <row r="23" spans="1:15" ht="15.75" x14ac:dyDescent="0.25">
      <c r="A23" s="105" t="s">
        <v>19</v>
      </c>
      <c r="B23" s="106"/>
      <c r="C23" s="106"/>
      <c r="D23" s="106"/>
      <c r="E23" s="106"/>
      <c r="F23" s="106"/>
      <c r="G23" s="106"/>
      <c r="H23" s="106"/>
      <c r="I23" s="106"/>
      <c r="J23" s="107"/>
      <c r="K23" s="1"/>
    </row>
    <row r="24" spans="1:15" ht="15" customHeight="1" x14ac:dyDescent="0.25">
      <c r="A24" s="113" t="s">
        <v>20</v>
      </c>
      <c r="B24" s="114"/>
      <c r="C24" s="115" t="s">
        <v>21</v>
      </c>
      <c r="D24" s="116"/>
      <c r="E24" s="116"/>
      <c r="F24" s="116" t="s">
        <v>22</v>
      </c>
      <c r="G24" s="116"/>
      <c r="H24" s="114"/>
      <c r="I24" s="115" t="s">
        <v>23</v>
      </c>
      <c r="J24" s="117"/>
      <c r="N24" s="29"/>
    </row>
    <row r="25" spans="1:15" x14ac:dyDescent="0.25">
      <c r="A25" s="140">
        <v>49064557</v>
      </c>
      <c r="B25" s="141"/>
      <c r="C25" s="100">
        <v>515690447.64999998</v>
      </c>
      <c r="D25" s="101"/>
      <c r="E25" s="102"/>
      <c r="F25" s="100">
        <v>197018051.5</v>
      </c>
      <c r="G25" s="101"/>
      <c r="H25" s="102"/>
      <c r="I25" s="103">
        <f>+F25/C25</f>
        <v>0.38204712225679327</v>
      </c>
      <c r="J25" s="104"/>
      <c r="O25" s="30"/>
    </row>
    <row r="26" spans="1:15" ht="15.75" x14ac:dyDescent="0.25">
      <c r="A26" s="105" t="s">
        <v>24</v>
      </c>
      <c r="B26" s="106"/>
      <c r="C26" s="106"/>
      <c r="D26" s="106"/>
      <c r="E26" s="106"/>
      <c r="F26" s="106"/>
      <c r="G26" s="106"/>
      <c r="H26" s="106"/>
      <c r="I26" s="106"/>
      <c r="J26" s="107"/>
      <c r="K26" s="1"/>
      <c r="O26" s="30"/>
    </row>
    <row r="27" spans="1:15" x14ac:dyDescent="0.25">
      <c r="A27" s="27"/>
      <c r="B27"/>
      <c r="C27" s="108" t="s">
        <v>50</v>
      </c>
      <c r="D27" s="109"/>
      <c r="E27" s="108" t="s">
        <v>153</v>
      </c>
      <c r="F27" s="109"/>
      <c r="G27" s="108" t="s">
        <v>154</v>
      </c>
      <c r="H27" s="108"/>
      <c r="I27" s="108" t="s">
        <v>25</v>
      </c>
      <c r="J27" s="110"/>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76922056</v>
      </c>
      <c r="E29" s="25">
        <v>0.04</v>
      </c>
      <c r="F29" s="11">
        <v>37278200</v>
      </c>
      <c r="G29" s="32">
        <v>0.04</v>
      </c>
      <c r="H29" s="11">
        <v>27281973.850000001</v>
      </c>
      <c r="I29" s="13">
        <f>IF(G29&gt;0,G29/C29,0)</f>
        <v>0.17391304347826086</v>
      </c>
      <c r="J29" s="31">
        <f>IF(H29&gt;0,H29/D29,0)</f>
        <v>0.35467036723511397</v>
      </c>
    </row>
    <row r="30" spans="1:15" ht="78.75" customHeight="1" x14ac:dyDescent="0.25">
      <c r="A30" s="14" t="s">
        <v>156</v>
      </c>
      <c r="B30" s="14" t="s">
        <v>62</v>
      </c>
      <c r="C30" s="10">
        <v>486</v>
      </c>
      <c r="D30" s="11">
        <v>124262598</v>
      </c>
      <c r="E30" s="26">
        <v>486</v>
      </c>
      <c r="F30" s="15">
        <v>62281864</v>
      </c>
      <c r="G30" s="16">
        <v>542</v>
      </c>
      <c r="H30" s="11">
        <v>67134093.329999998</v>
      </c>
      <c r="I30" s="13">
        <f>IF(G30&gt;0,G30/C30,0)</f>
        <v>1.1152263374485596</v>
      </c>
      <c r="J30" s="31">
        <f>IF(H30&gt;0,H30/D30,0)</f>
        <v>0.54025985622801798</v>
      </c>
    </row>
    <row r="31" spans="1:15" ht="15.75" x14ac:dyDescent="0.25">
      <c r="A31" s="86" t="s">
        <v>28</v>
      </c>
      <c r="B31" s="87"/>
      <c r="C31" s="87"/>
      <c r="D31" s="87"/>
      <c r="E31" s="87"/>
      <c r="F31" s="87"/>
      <c r="G31" s="87"/>
      <c r="H31" s="87"/>
      <c r="I31" s="87"/>
      <c r="J31" s="88"/>
    </row>
    <row r="32" spans="1:15" ht="15.75" x14ac:dyDescent="0.25">
      <c r="A32" s="105" t="s">
        <v>29</v>
      </c>
      <c r="B32" s="106"/>
      <c r="C32" s="106"/>
      <c r="D32" s="106"/>
      <c r="E32" s="106"/>
      <c r="F32" s="106"/>
      <c r="G32" s="106"/>
      <c r="H32" s="106"/>
      <c r="I32" s="106"/>
      <c r="J32" s="107"/>
      <c r="K32" s="1"/>
    </row>
    <row r="33" spans="1:11" x14ac:dyDescent="0.25">
      <c r="A33" s="17" t="s">
        <v>30</v>
      </c>
      <c r="B33" s="143" t="s">
        <v>88</v>
      </c>
      <c r="C33" s="143"/>
      <c r="D33" s="143"/>
      <c r="E33" s="143"/>
      <c r="F33" s="143"/>
      <c r="G33" s="143"/>
      <c r="H33" s="143"/>
      <c r="I33" s="143"/>
      <c r="J33" s="144"/>
    </row>
    <row r="34" spans="1:11" ht="33" customHeight="1" x14ac:dyDescent="0.25">
      <c r="A34" s="17" t="s">
        <v>31</v>
      </c>
      <c r="B34" s="143" t="s">
        <v>63</v>
      </c>
      <c r="C34" s="143"/>
      <c r="D34" s="143"/>
      <c r="E34" s="143"/>
      <c r="F34" s="143"/>
      <c r="G34" s="143"/>
      <c r="H34" s="143"/>
      <c r="I34" s="143"/>
      <c r="J34" s="144"/>
    </row>
    <row r="35" spans="1:11" ht="181.5" customHeight="1" x14ac:dyDescent="0.25">
      <c r="A35" s="17" t="s">
        <v>32</v>
      </c>
      <c r="B35" s="143" t="s">
        <v>160</v>
      </c>
      <c r="C35" s="145"/>
      <c r="D35" s="145"/>
      <c r="E35" s="145"/>
      <c r="F35" s="145"/>
      <c r="G35" s="145"/>
      <c r="H35" s="145"/>
      <c r="I35" s="145"/>
      <c r="J35" s="146"/>
    </row>
    <row r="36" spans="1:11" ht="61.5" customHeight="1" x14ac:dyDescent="0.25">
      <c r="A36" s="17" t="s">
        <v>33</v>
      </c>
      <c r="B36" s="143" t="s">
        <v>159</v>
      </c>
      <c r="C36" s="143"/>
      <c r="D36" s="143"/>
      <c r="E36" s="143"/>
      <c r="F36" s="143"/>
      <c r="G36" s="143"/>
      <c r="H36" s="143"/>
      <c r="I36" s="143"/>
      <c r="J36" s="144"/>
    </row>
    <row r="37" spans="1:11" x14ac:dyDescent="0.25">
      <c r="A37" s="17" t="s">
        <v>30</v>
      </c>
      <c r="B37" s="84" t="s">
        <v>72</v>
      </c>
      <c r="C37" s="84"/>
      <c r="D37" s="84"/>
      <c r="E37" s="84"/>
      <c r="F37" s="84"/>
      <c r="G37" s="84"/>
      <c r="H37" s="84"/>
      <c r="I37" s="84"/>
      <c r="J37" s="85"/>
    </row>
    <row r="38" spans="1:11" ht="45.75" customHeight="1" x14ac:dyDescent="0.25">
      <c r="A38" s="17" t="s">
        <v>31</v>
      </c>
      <c r="B38" s="84" t="s">
        <v>64</v>
      </c>
      <c r="C38" s="84"/>
      <c r="D38" s="84"/>
      <c r="E38" s="84"/>
      <c r="F38" s="84"/>
      <c r="G38" s="84"/>
      <c r="H38" s="84"/>
      <c r="I38" s="84"/>
      <c r="J38" s="85"/>
    </row>
    <row r="39" spans="1:11" ht="108" customHeight="1" x14ac:dyDescent="0.25">
      <c r="A39" s="17" t="s">
        <v>32</v>
      </c>
      <c r="B39" s="84" t="s">
        <v>157</v>
      </c>
      <c r="C39" s="84"/>
      <c r="D39" s="84"/>
      <c r="E39" s="84"/>
      <c r="F39" s="84"/>
      <c r="G39" s="84"/>
      <c r="H39" s="84"/>
      <c r="I39" s="84"/>
      <c r="J39" s="85"/>
    </row>
    <row r="40" spans="1:11" ht="77.25" customHeight="1" x14ac:dyDescent="0.25">
      <c r="A40" s="17" t="s">
        <v>33</v>
      </c>
      <c r="B40" s="84" t="s">
        <v>158</v>
      </c>
      <c r="C40" s="84"/>
      <c r="D40" s="84"/>
      <c r="E40" s="84"/>
      <c r="F40" s="84"/>
      <c r="G40" s="84"/>
      <c r="H40" s="84"/>
      <c r="I40" s="84"/>
      <c r="J40" s="85"/>
    </row>
    <row r="41" spans="1:11" ht="15.75" x14ac:dyDescent="0.25">
      <c r="A41" s="86" t="s">
        <v>34</v>
      </c>
      <c r="B41" s="87"/>
      <c r="C41" s="87"/>
      <c r="D41" s="87"/>
      <c r="E41" s="87"/>
      <c r="F41" s="87"/>
      <c r="G41" s="87"/>
      <c r="H41" s="87"/>
      <c r="I41" s="87"/>
      <c r="J41" s="88"/>
    </row>
    <row r="42" spans="1:11" ht="15.75" x14ac:dyDescent="0.25">
      <c r="A42" s="89" t="s">
        <v>35</v>
      </c>
      <c r="B42" s="90"/>
      <c r="C42" s="90"/>
      <c r="D42" s="90"/>
      <c r="E42" s="90"/>
      <c r="F42" s="90"/>
      <c r="G42" s="90"/>
      <c r="H42" s="90"/>
      <c r="I42" s="90"/>
      <c r="J42" s="91"/>
      <c r="K42" s="1"/>
    </row>
    <row r="43" spans="1:11" ht="36" customHeight="1" x14ac:dyDescent="0.25">
      <c r="A43" s="93"/>
      <c r="B43" s="94"/>
      <c r="C43" s="94"/>
      <c r="D43" s="94"/>
      <c r="E43" s="95"/>
      <c r="F43" s="66"/>
      <c r="G43" s="66"/>
      <c r="H43" s="66"/>
      <c r="I43" s="66"/>
      <c r="J43" s="66"/>
    </row>
    <row r="44" spans="1:11" ht="27.75" customHeight="1" x14ac:dyDescent="0.25">
      <c r="A44" s="28"/>
      <c r="B44" s="28"/>
      <c r="C44" s="28"/>
      <c r="D44" s="28"/>
      <c r="E44" s="28"/>
      <c r="F44" s="96" t="s">
        <v>152</v>
      </c>
      <c r="G44" s="96"/>
      <c r="H44" s="96"/>
      <c r="I44" s="96"/>
      <c r="J44" s="96"/>
    </row>
    <row r="45" spans="1:11" ht="30.75" customHeight="1" x14ac:dyDescent="0.25">
      <c r="A45" s="92" t="s">
        <v>41</v>
      </c>
      <c r="B45" s="92"/>
      <c r="C45" s="92"/>
      <c r="D45" s="92"/>
      <c r="E45" s="61"/>
      <c r="F45" s="97" t="s">
        <v>151</v>
      </c>
      <c r="G45" s="97"/>
      <c r="H45" s="97"/>
      <c r="I45" s="97"/>
      <c r="J45" s="97"/>
    </row>
  </sheetData>
  <mergeCells count="57">
    <mergeCell ref="A43:E43"/>
    <mergeCell ref="F44:J44"/>
    <mergeCell ref="A45:D45"/>
    <mergeCell ref="F45:J45"/>
    <mergeCell ref="B37:J37"/>
    <mergeCell ref="B38:J38"/>
    <mergeCell ref="B39:J39"/>
    <mergeCell ref="B40:J40"/>
    <mergeCell ref="A41:J41"/>
    <mergeCell ref="A42:J42"/>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B37:J37"/>
    <dataValidation allowBlank="1" showInputMessage="1" showErrorMessage="1" prompt="¿En qué consiste el producto? su objetivo" sqref="B34:J34 B38:J38"/>
    <dataValidation allowBlank="1" showInputMessage="1" showErrorMessage="1" prompt="1. Describir lo plasmado en el presupuesto_x000a_2. Describir lo alcanzado en términos financieros y de producción " sqref="B35:J35 B39:J39"/>
    <dataValidation allowBlank="1" showInputMessage="1" showErrorMessage="1" prompt="De existir desvío, explicar razones." sqref="B36:J36 B40:J40"/>
    <dataValidation allowBlank="1" showInputMessage="1" showErrorMessage="1" prompt="Oportunidades de mejora identificadas" sqref="A43:A44 B44:E44 G43:J43"/>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 E29:F30 D28:D29"/>
    <dataValidation allowBlank="1" showInputMessage="1" showErrorMessage="1" prompt="Meta alcanzada en el trimestre" sqref="G28:G30"/>
    <dataValidation allowBlank="1" showInputMessage="1" showErrorMessage="1" prompt="Monto ejecutado en el trimestre" sqref="H28 H30"/>
  </dataValidations>
  <pageMargins left="0.25" right="0.25" top="0.75" bottom="0.75" header="0.3" footer="0.3"/>
  <pageSetup paperSize="5" scale="68"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view="pageBreakPreview" topLeftCell="A16" zoomScale="98" zoomScaleNormal="98" zoomScaleSheetLayoutView="98" workbookViewId="0">
      <selection activeCell="C29" sqref="C29:C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23" t="s">
        <v>68</v>
      </c>
      <c r="C1" s="124"/>
      <c r="D1" s="124"/>
      <c r="E1" s="124"/>
      <c r="F1" s="124"/>
      <c r="G1" s="124"/>
      <c r="H1" s="124"/>
      <c r="I1" s="124"/>
      <c r="J1" s="125"/>
      <c r="K1" s="1"/>
    </row>
    <row r="2" spans="1:11" ht="21.75" thickBot="1" x14ac:dyDescent="0.3">
      <c r="A2" s="19"/>
      <c r="B2" s="126" t="s">
        <v>0</v>
      </c>
      <c r="C2" s="127"/>
      <c r="D2" s="126" t="s">
        <v>1</v>
      </c>
      <c r="E2" s="127"/>
      <c r="F2" s="127"/>
      <c r="G2" s="127"/>
      <c r="H2" s="128"/>
      <c r="I2" s="2" t="s">
        <v>2</v>
      </c>
      <c r="J2" s="3" t="s">
        <v>3</v>
      </c>
      <c r="K2" s="1"/>
    </row>
    <row r="3" spans="1:11" ht="21.75" thickBot="1" x14ac:dyDescent="0.3">
      <c r="A3" s="20"/>
      <c r="B3" s="129" t="s">
        <v>4</v>
      </c>
      <c r="C3" s="130"/>
      <c r="D3" s="129"/>
      <c r="E3" s="130"/>
      <c r="F3" s="130"/>
      <c r="G3" s="130"/>
      <c r="H3" s="131"/>
      <c r="I3" s="23"/>
      <c r="J3" s="24"/>
      <c r="K3" s="1"/>
    </row>
    <row r="4" spans="1:11" x14ac:dyDescent="0.25">
      <c r="A4" s="132"/>
      <c r="B4" s="133"/>
      <c r="C4" s="133"/>
      <c r="D4" s="134"/>
      <c r="E4" s="134"/>
      <c r="F4" s="134"/>
      <c r="G4" s="134"/>
      <c r="H4" s="134"/>
      <c r="I4" s="133"/>
      <c r="J4" s="135"/>
      <c r="K4" s="1"/>
    </row>
    <row r="5" spans="1:11" ht="3" customHeight="1" x14ac:dyDescent="0.25">
      <c r="A5" s="136"/>
      <c r="B5" s="137"/>
      <c r="C5" s="137"/>
      <c r="D5" s="137"/>
      <c r="E5" s="137"/>
      <c r="F5" s="137"/>
      <c r="G5" s="137"/>
      <c r="H5" s="137"/>
      <c r="I5" s="137"/>
      <c r="J5" s="138"/>
      <c r="K5" s="1"/>
    </row>
    <row r="6" spans="1:11" ht="15.75" x14ac:dyDescent="0.25">
      <c r="A6" s="86" t="s">
        <v>5</v>
      </c>
      <c r="B6" s="87"/>
      <c r="C6" s="87"/>
      <c r="D6" s="87"/>
      <c r="E6" s="87"/>
      <c r="F6" s="87"/>
      <c r="G6" s="87"/>
      <c r="H6" s="87"/>
      <c r="I6" s="87"/>
      <c r="J6" s="88"/>
      <c r="K6" s="1"/>
    </row>
    <row r="7" spans="1:11" ht="15.75" x14ac:dyDescent="0.25">
      <c r="A7" s="105" t="s">
        <v>6</v>
      </c>
      <c r="B7" s="106"/>
      <c r="C7" s="106"/>
      <c r="D7" s="106"/>
      <c r="E7" s="106"/>
      <c r="F7" s="106"/>
      <c r="G7" s="106"/>
      <c r="H7" s="106"/>
      <c r="I7" s="106"/>
      <c r="J7" s="107"/>
      <c r="K7" s="1"/>
    </row>
    <row r="8" spans="1:11" ht="15" customHeight="1" x14ac:dyDescent="0.25">
      <c r="A8" s="4" t="s">
        <v>7</v>
      </c>
      <c r="B8" s="118" t="s">
        <v>51</v>
      </c>
      <c r="C8" s="119"/>
      <c r="D8" s="119" t="s">
        <v>54</v>
      </c>
      <c r="E8" s="119"/>
      <c r="F8" s="119"/>
      <c r="G8" s="119"/>
      <c r="H8" s="119"/>
      <c r="I8" s="119"/>
      <c r="J8" s="120"/>
      <c r="K8" s="1"/>
    </row>
    <row r="9" spans="1:11" ht="15" customHeight="1" x14ac:dyDescent="0.25">
      <c r="A9" s="21" t="s">
        <v>36</v>
      </c>
      <c r="B9" s="118" t="s">
        <v>52</v>
      </c>
      <c r="C9" s="119"/>
      <c r="D9" s="119" t="s">
        <v>54</v>
      </c>
      <c r="E9" s="119"/>
      <c r="F9" s="119"/>
      <c r="G9" s="119"/>
      <c r="H9" s="119"/>
      <c r="I9" s="119"/>
      <c r="J9" s="120"/>
      <c r="K9" s="1"/>
    </row>
    <row r="10" spans="1:11" ht="15" customHeight="1" x14ac:dyDescent="0.25">
      <c r="A10" s="21" t="s">
        <v>37</v>
      </c>
      <c r="B10" s="118" t="s">
        <v>53</v>
      </c>
      <c r="C10" s="119"/>
      <c r="D10" s="119" t="s">
        <v>55</v>
      </c>
      <c r="E10" s="119"/>
      <c r="F10" s="119"/>
      <c r="G10" s="119"/>
      <c r="H10" s="119"/>
      <c r="I10" s="119"/>
      <c r="J10" s="120"/>
      <c r="K10" s="1"/>
    </row>
    <row r="11" spans="1:11" ht="48" customHeight="1" x14ac:dyDescent="0.25">
      <c r="A11" s="4" t="s">
        <v>8</v>
      </c>
      <c r="B11" s="111" t="s">
        <v>56</v>
      </c>
      <c r="C11" s="111"/>
      <c r="D11" s="111"/>
      <c r="E11" s="111"/>
      <c r="F11" s="111"/>
      <c r="G11" s="111"/>
      <c r="H11" s="111"/>
      <c r="I11" s="111"/>
      <c r="J11" s="112"/>
    </row>
    <row r="12" spans="1:11" ht="39.75" customHeight="1" x14ac:dyDescent="0.25">
      <c r="A12" s="4" t="s">
        <v>9</v>
      </c>
      <c r="B12" s="111" t="s">
        <v>57</v>
      </c>
      <c r="C12" s="111"/>
      <c r="D12" s="111"/>
      <c r="E12" s="111"/>
      <c r="F12" s="111"/>
      <c r="G12" s="111"/>
      <c r="H12" s="111"/>
      <c r="I12" s="111"/>
      <c r="J12" s="112"/>
    </row>
    <row r="13" spans="1:11" ht="15.75" x14ac:dyDescent="0.25">
      <c r="A13" s="86" t="s">
        <v>10</v>
      </c>
      <c r="B13" s="87"/>
      <c r="C13" s="87"/>
      <c r="D13" s="87"/>
      <c r="E13" s="87"/>
      <c r="F13" s="87"/>
      <c r="G13" s="87"/>
      <c r="H13" s="87"/>
      <c r="I13" s="87"/>
      <c r="J13" s="88"/>
    </row>
    <row r="14" spans="1:11" ht="27.75" customHeight="1" x14ac:dyDescent="0.25">
      <c r="A14" s="4" t="s">
        <v>11</v>
      </c>
      <c r="B14" s="22">
        <v>1</v>
      </c>
      <c r="C14" s="121" t="str">
        <f>IFERROR(VLOOKUP(B14,'[1]Validacion datos'!A2:B5,2,FALSE),"")</f>
        <v>DESARROLLO INSTITUCIONAL</v>
      </c>
      <c r="D14" s="121"/>
      <c r="E14" s="121"/>
      <c r="F14" s="121"/>
      <c r="G14" s="121"/>
      <c r="H14" s="121"/>
      <c r="I14" s="121"/>
      <c r="J14" s="121"/>
    </row>
    <row r="15" spans="1:11" ht="26.25" customHeight="1" x14ac:dyDescent="0.25">
      <c r="A15" s="4" t="s">
        <v>12</v>
      </c>
      <c r="B15" s="34">
        <v>1.1000000000000001</v>
      </c>
      <c r="C15" s="122" t="str">
        <f>IFERROR(VLOOKUP(B15,'[1]Validacion datos'!A8:B26,2,FALSE),"")</f>
        <v>Administración pública transparente, eficiente y orientada</v>
      </c>
      <c r="D15" s="122"/>
      <c r="E15" s="122"/>
      <c r="F15" s="122"/>
      <c r="G15" s="122"/>
      <c r="H15" s="122"/>
      <c r="I15" s="122"/>
      <c r="J15" s="122"/>
    </row>
    <row r="16" spans="1:11" ht="40.5" customHeight="1" x14ac:dyDescent="0.25">
      <c r="A16" s="4" t="s">
        <v>13</v>
      </c>
      <c r="B16" s="35" t="s">
        <v>65</v>
      </c>
      <c r="C16" s="12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2"/>
      <c r="E16" s="122"/>
      <c r="F16" s="122"/>
      <c r="G16" s="122"/>
      <c r="H16" s="122"/>
      <c r="I16" s="122"/>
      <c r="J16" s="122"/>
    </row>
    <row r="17" spans="1:15" ht="15.75" x14ac:dyDescent="0.25">
      <c r="A17" s="86" t="s">
        <v>14</v>
      </c>
      <c r="B17" s="87"/>
      <c r="C17" s="87"/>
      <c r="D17" s="87"/>
      <c r="E17" s="87"/>
      <c r="F17" s="87"/>
      <c r="G17" s="87"/>
      <c r="H17" s="87"/>
      <c r="I17" s="87"/>
      <c r="J17" s="88"/>
    </row>
    <row r="18" spans="1:15" ht="29.25" customHeight="1" x14ac:dyDescent="0.25">
      <c r="A18" s="4" t="s">
        <v>15</v>
      </c>
      <c r="B18" s="111" t="s">
        <v>58</v>
      </c>
      <c r="C18" s="111"/>
      <c r="D18" s="111"/>
      <c r="E18" s="111"/>
      <c r="F18" s="111"/>
      <c r="G18" s="111"/>
      <c r="H18" s="111"/>
      <c r="I18" s="111"/>
      <c r="J18" s="112"/>
    </row>
    <row r="19" spans="1:15" ht="61.5" customHeight="1" x14ac:dyDescent="0.25">
      <c r="A19" s="6" t="s">
        <v>16</v>
      </c>
      <c r="B19" s="111" t="s">
        <v>59</v>
      </c>
      <c r="C19" s="111"/>
      <c r="D19" s="111"/>
      <c r="E19" s="111"/>
      <c r="F19" s="111"/>
      <c r="G19" s="111"/>
      <c r="H19" s="111"/>
      <c r="I19" s="111"/>
      <c r="J19" s="112"/>
    </row>
    <row r="20" spans="1:15" ht="34.5" customHeight="1" x14ac:dyDescent="0.25">
      <c r="A20" s="6" t="s">
        <v>17</v>
      </c>
      <c r="B20" s="111" t="s">
        <v>60</v>
      </c>
      <c r="C20" s="111"/>
      <c r="D20" s="111"/>
      <c r="E20" s="111"/>
      <c r="F20" s="111"/>
      <c r="G20" s="111"/>
      <c r="H20" s="111"/>
      <c r="I20" s="111"/>
      <c r="J20" s="112"/>
    </row>
    <row r="21" spans="1:15" ht="54" customHeight="1" x14ac:dyDescent="0.25">
      <c r="A21" s="6" t="s">
        <v>38</v>
      </c>
      <c r="B21" s="111" t="s">
        <v>73</v>
      </c>
      <c r="C21" s="111"/>
      <c r="D21" s="111"/>
      <c r="E21" s="111"/>
      <c r="F21" s="111"/>
      <c r="G21" s="111"/>
      <c r="H21" s="111"/>
      <c r="I21" s="111"/>
      <c r="J21" s="112"/>
      <c r="K21" s="1"/>
    </row>
    <row r="22" spans="1:15" ht="15.75" x14ac:dyDescent="0.25">
      <c r="A22" s="86" t="s">
        <v>18</v>
      </c>
      <c r="B22" s="87"/>
      <c r="C22" s="87"/>
      <c r="D22" s="87"/>
      <c r="E22" s="87"/>
      <c r="F22" s="87"/>
      <c r="G22" s="87"/>
      <c r="H22" s="87"/>
      <c r="I22" s="87"/>
      <c r="J22" s="88"/>
    </row>
    <row r="23" spans="1:15" ht="15.75" x14ac:dyDescent="0.25">
      <c r="A23" s="105" t="s">
        <v>19</v>
      </c>
      <c r="B23" s="106"/>
      <c r="C23" s="106"/>
      <c r="D23" s="106"/>
      <c r="E23" s="106"/>
      <c r="F23" s="106"/>
      <c r="G23" s="106"/>
      <c r="H23" s="106"/>
      <c r="I23" s="106"/>
      <c r="J23" s="107"/>
      <c r="K23" s="1"/>
    </row>
    <row r="24" spans="1:15" ht="15" customHeight="1" x14ac:dyDescent="0.25">
      <c r="A24" s="113" t="s">
        <v>20</v>
      </c>
      <c r="B24" s="114"/>
      <c r="C24" s="115" t="s">
        <v>21</v>
      </c>
      <c r="D24" s="116"/>
      <c r="E24" s="116"/>
      <c r="F24" s="116" t="s">
        <v>22</v>
      </c>
      <c r="G24" s="116"/>
      <c r="H24" s="114"/>
      <c r="I24" s="115" t="s">
        <v>23</v>
      </c>
      <c r="J24" s="117"/>
      <c r="N24" s="29"/>
    </row>
    <row r="25" spans="1:15" x14ac:dyDescent="0.25">
      <c r="A25" s="140">
        <v>490064557</v>
      </c>
      <c r="B25" s="141"/>
      <c r="C25" s="100">
        <v>490064557</v>
      </c>
      <c r="D25" s="101"/>
      <c r="E25" s="102"/>
      <c r="F25" s="100">
        <v>289136002.23999995</v>
      </c>
      <c r="G25" s="101"/>
      <c r="H25" s="102"/>
      <c r="I25" s="103">
        <f>+F25/C25</f>
        <v>0.58999574262212962</v>
      </c>
      <c r="J25" s="104"/>
      <c r="O25" s="30"/>
    </row>
    <row r="26" spans="1:15" ht="15.75" x14ac:dyDescent="0.25">
      <c r="A26" s="105" t="s">
        <v>24</v>
      </c>
      <c r="B26" s="106"/>
      <c r="C26" s="106"/>
      <c r="D26" s="106"/>
      <c r="E26" s="106"/>
      <c r="F26" s="106"/>
      <c r="G26" s="106"/>
      <c r="H26" s="106"/>
      <c r="I26" s="106"/>
      <c r="J26" s="107"/>
      <c r="K26" s="1"/>
      <c r="O26" s="30"/>
    </row>
    <row r="27" spans="1:15" x14ac:dyDescent="0.25">
      <c r="A27" s="27"/>
      <c r="B27"/>
      <c r="C27" s="108" t="s">
        <v>50</v>
      </c>
      <c r="D27" s="109"/>
      <c r="E27" s="108" t="s">
        <v>48</v>
      </c>
      <c r="F27" s="109"/>
      <c r="G27" s="108" t="s">
        <v>49</v>
      </c>
      <c r="H27" s="108"/>
      <c r="I27" s="108" t="s">
        <v>25</v>
      </c>
      <c r="J27" s="110"/>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75790929.540000007</v>
      </c>
      <c r="E29" s="25" t="s">
        <v>66</v>
      </c>
      <c r="F29" s="11">
        <v>19821928</v>
      </c>
      <c r="G29" s="12" t="s">
        <v>66</v>
      </c>
      <c r="H29" s="11">
        <v>11942790.17</v>
      </c>
      <c r="I29" s="13" t="s">
        <v>66</v>
      </c>
      <c r="J29" s="31">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1">
        <f>+Tabla1[[#This Row],[Financiera 
 (F)]]/Tabla1[[#This Row],[Financiera
(D)]]</f>
        <v>0.94589349587244309</v>
      </c>
    </row>
    <row r="31" spans="1:15" ht="15.75" x14ac:dyDescent="0.25">
      <c r="A31" s="86" t="s">
        <v>28</v>
      </c>
      <c r="B31" s="87"/>
      <c r="C31" s="87"/>
      <c r="D31" s="87"/>
      <c r="E31" s="87"/>
      <c r="F31" s="87"/>
      <c r="G31" s="87"/>
      <c r="H31" s="87"/>
      <c r="I31" s="87"/>
      <c r="J31" s="88"/>
    </row>
    <row r="32" spans="1:15" ht="15.75" x14ac:dyDescent="0.25">
      <c r="A32" s="105" t="s">
        <v>29</v>
      </c>
      <c r="B32" s="106"/>
      <c r="C32" s="106"/>
      <c r="D32" s="106"/>
      <c r="E32" s="106"/>
      <c r="F32" s="106"/>
      <c r="G32" s="106"/>
      <c r="H32" s="106"/>
      <c r="I32" s="106"/>
      <c r="J32" s="107"/>
      <c r="K32" s="1"/>
    </row>
    <row r="33" spans="1:11" x14ac:dyDescent="0.25">
      <c r="A33" s="17" t="s">
        <v>30</v>
      </c>
      <c r="B33" s="84" t="s">
        <v>78</v>
      </c>
      <c r="C33" s="84"/>
      <c r="D33" s="84"/>
      <c r="E33" s="84"/>
      <c r="F33" s="84"/>
      <c r="G33" s="84"/>
      <c r="H33" s="84"/>
      <c r="I33" s="84"/>
      <c r="J33" s="85"/>
    </row>
    <row r="34" spans="1:11" ht="33" customHeight="1" x14ac:dyDescent="0.25">
      <c r="A34" s="17" t="s">
        <v>31</v>
      </c>
      <c r="B34" s="84" t="s">
        <v>63</v>
      </c>
      <c r="C34" s="84"/>
      <c r="D34" s="84"/>
      <c r="E34" s="84"/>
      <c r="F34" s="84"/>
      <c r="G34" s="84"/>
      <c r="H34" s="84"/>
      <c r="I34" s="84"/>
      <c r="J34" s="85"/>
    </row>
    <row r="35" spans="1:11" ht="85.5" customHeight="1" x14ac:dyDescent="0.25">
      <c r="A35" s="17" t="s">
        <v>32</v>
      </c>
      <c r="B35" s="84" t="s">
        <v>74</v>
      </c>
      <c r="C35" s="84"/>
      <c r="D35" s="84"/>
      <c r="E35" s="84"/>
      <c r="F35" s="84"/>
      <c r="G35" s="84"/>
      <c r="H35" s="84"/>
      <c r="I35" s="84"/>
      <c r="J35" s="85"/>
    </row>
    <row r="36" spans="1:11" ht="30" x14ac:dyDescent="0.25">
      <c r="A36" s="17" t="s">
        <v>33</v>
      </c>
      <c r="B36" s="84" t="s">
        <v>76</v>
      </c>
      <c r="C36" s="84"/>
      <c r="D36" s="84"/>
      <c r="E36" s="84"/>
      <c r="F36" s="84"/>
      <c r="G36" s="84"/>
      <c r="H36" s="84"/>
      <c r="I36" s="84"/>
      <c r="J36" s="85"/>
    </row>
    <row r="37" spans="1:11" x14ac:dyDescent="0.25">
      <c r="A37" s="17" t="s">
        <v>30</v>
      </c>
      <c r="B37" s="84" t="s">
        <v>72</v>
      </c>
      <c r="C37" s="84"/>
      <c r="D37" s="84"/>
      <c r="E37" s="84"/>
      <c r="F37" s="84"/>
      <c r="G37" s="84"/>
      <c r="H37" s="84"/>
      <c r="I37" s="84"/>
      <c r="J37" s="85"/>
    </row>
    <row r="38" spans="1:11" ht="45.75" customHeight="1" x14ac:dyDescent="0.25">
      <c r="A38" s="17" t="s">
        <v>31</v>
      </c>
      <c r="B38" s="84" t="s">
        <v>64</v>
      </c>
      <c r="C38" s="84"/>
      <c r="D38" s="84"/>
      <c r="E38" s="84"/>
      <c r="F38" s="84"/>
      <c r="G38" s="84"/>
      <c r="H38" s="84"/>
      <c r="I38" s="84"/>
      <c r="J38" s="85"/>
    </row>
    <row r="39" spans="1:11" ht="85.5" customHeight="1" x14ac:dyDescent="0.25">
      <c r="A39" s="17" t="s">
        <v>32</v>
      </c>
      <c r="B39" s="84" t="s">
        <v>75</v>
      </c>
      <c r="C39" s="84"/>
      <c r="D39" s="84"/>
      <c r="E39" s="84"/>
      <c r="F39" s="84"/>
      <c r="G39" s="84"/>
      <c r="H39" s="84"/>
      <c r="I39" s="84"/>
      <c r="J39" s="85"/>
    </row>
    <row r="40" spans="1:11" ht="30" x14ac:dyDescent="0.25">
      <c r="A40" s="17" t="s">
        <v>33</v>
      </c>
      <c r="B40" s="84" t="s">
        <v>87</v>
      </c>
      <c r="C40" s="84"/>
      <c r="D40" s="84"/>
      <c r="E40" s="84"/>
      <c r="F40" s="84"/>
      <c r="G40" s="84"/>
      <c r="H40" s="84"/>
      <c r="I40" s="84"/>
      <c r="J40" s="85"/>
    </row>
    <row r="41" spans="1:11" ht="15.75" x14ac:dyDescent="0.25">
      <c r="A41" s="86" t="s">
        <v>34</v>
      </c>
      <c r="B41" s="87"/>
      <c r="C41" s="87"/>
      <c r="D41" s="87"/>
      <c r="E41" s="87"/>
      <c r="F41" s="87"/>
      <c r="G41" s="87"/>
      <c r="H41" s="87"/>
      <c r="I41" s="87"/>
      <c r="J41" s="88"/>
    </row>
    <row r="42" spans="1:11" ht="15.75" x14ac:dyDescent="0.25">
      <c r="A42" s="89" t="s">
        <v>35</v>
      </c>
      <c r="B42" s="90"/>
      <c r="C42" s="90"/>
      <c r="D42" s="90"/>
      <c r="E42" s="90"/>
      <c r="F42" s="90"/>
      <c r="G42" s="90"/>
      <c r="H42" s="90"/>
      <c r="I42" s="90"/>
      <c r="J42" s="91"/>
      <c r="K42" s="1"/>
    </row>
    <row r="43" spans="1:11" ht="36" customHeight="1" x14ac:dyDescent="0.25">
      <c r="A43" s="93" t="s">
        <v>86</v>
      </c>
      <c r="B43" s="94"/>
      <c r="C43" s="94"/>
      <c r="D43" s="94"/>
      <c r="E43" s="95"/>
      <c r="F43" s="66"/>
      <c r="G43" s="66"/>
      <c r="H43" s="66"/>
      <c r="I43" s="66"/>
      <c r="J43" s="66"/>
    </row>
    <row r="44" spans="1:11" ht="27.75" customHeight="1" x14ac:dyDescent="0.25">
      <c r="A44" s="28"/>
      <c r="B44" s="28"/>
      <c r="C44" s="28"/>
      <c r="D44" s="28"/>
      <c r="E44" s="28"/>
      <c r="F44" s="96" t="s">
        <v>152</v>
      </c>
      <c r="G44" s="96"/>
      <c r="H44" s="96"/>
      <c r="I44" s="96"/>
      <c r="J44" s="96"/>
    </row>
    <row r="45" spans="1:11" ht="30.75" customHeight="1" x14ac:dyDescent="0.25">
      <c r="A45" s="92" t="s">
        <v>41</v>
      </c>
      <c r="B45" s="92"/>
      <c r="C45" s="92"/>
      <c r="D45" s="92"/>
      <c r="E45" s="61"/>
      <c r="F45" s="97" t="s">
        <v>151</v>
      </c>
      <c r="G45" s="97"/>
      <c r="H45" s="97"/>
      <c r="I45" s="97"/>
      <c r="J45" s="97"/>
    </row>
  </sheetData>
  <mergeCells count="57">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 ref="A17:J17"/>
    <mergeCell ref="B1:J1"/>
    <mergeCell ref="B2:C2"/>
    <mergeCell ref="D2:H2"/>
    <mergeCell ref="B3:C3"/>
    <mergeCell ref="D3:H3"/>
    <mergeCell ref="B9:C9"/>
    <mergeCell ref="B10:C10"/>
    <mergeCell ref="C16:J16"/>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B21:J21"/>
    <mergeCell ref="A31:J31"/>
    <mergeCell ref="A32:J32"/>
    <mergeCell ref="B33:J33"/>
    <mergeCell ref="B34:J34"/>
    <mergeCell ref="F24:H24"/>
    <mergeCell ref="A25:B25"/>
    <mergeCell ref="I25:J25"/>
    <mergeCell ref="A26:J26"/>
    <mergeCell ref="C27:D27"/>
    <mergeCell ref="I27:J27"/>
    <mergeCell ref="A45:D45"/>
    <mergeCell ref="F44:J44"/>
    <mergeCell ref="F45:J45"/>
    <mergeCell ref="A43:E43"/>
    <mergeCell ref="A42:J42"/>
  </mergeCells>
  <phoneticPr fontId="20" type="noConversion"/>
  <dataValidations xWindow="292" yWindow="433" count="16">
    <dataValidation allowBlank="1" showInputMessage="1" showErrorMessage="1" prompt="Monto ejecutado en el trimestre" sqref="H28 H30"/>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3:A44 B44:E44 G43:J43"/>
    <dataValidation allowBlank="1" showInputMessage="1" showErrorMessage="1" prompt="De existir desvío, explicar razones." sqref="B36:J36 B40:J40"/>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5" right="0.25" top="0.75" bottom="0.75" header="0.3" footer="0.3"/>
  <pageSetup paperSize="5" scale="68"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tabSelected="1" view="pageBreakPreview" zoomScale="130" zoomScaleNormal="98" zoomScaleSheetLayoutView="130" workbookViewId="0">
      <selection activeCell="B12" sqref="B12:J12"/>
    </sheetView>
  </sheetViews>
  <sheetFormatPr baseColWidth="10" defaultRowHeight="15" x14ac:dyDescent="0.25"/>
  <cols>
    <col min="1" max="1" width="26" style="5" customWidth="1"/>
    <col min="2" max="2" width="31.140625" style="5" customWidth="1"/>
    <col min="3" max="3" width="12.7109375" style="5" customWidth="1"/>
    <col min="4" max="4" width="15.140625" style="5" customWidth="1"/>
    <col min="5" max="5" width="12.7109375" style="5" customWidth="1"/>
    <col min="6" max="6" width="15.85546875" style="5" customWidth="1"/>
    <col min="7" max="7" width="12.7109375" style="5" customWidth="1"/>
    <col min="8" max="8" width="13.85546875" style="5" customWidth="1"/>
    <col min="9" max="10" width="12.7109375" style="5" customWidth="1"/>
    <col min="11" max="11" width="11.42578125" style="5"/>
    <col min="14" max="14" width="15.140625" bestFit="1" customWidth="1"/>
    <col min="15" max="15" width="14.5703125" customWidth="1"/>
  </cols>
  <sheetData>
    <row r="1" spans="1:11" ht="21.75" thickBot="1" x14ac:dyDescent="0.3">
      <c r="A1" s="18"/>
      <c r="B1" s="123" t="s">
        <v>173</v>
      </c>
      <c r="C1" s="124"/>
      <c r="D1" s="124"/>
      <c r="E1" s="124"/>
      <c r="F1" s="124"/>
      <c r="G1" s="124"/>
      <c r="H1" s="124"/>
      <c r="I1" s="124"/>
      <c r="J1" s="125"/>
      <c r="K1" s="1"/>
    </row>
    <row r="2" spans="1:11" ht="21.75" thickBot="1" x14ac:dyDescent="0.3">
      <c r="A2" s="19"/>
      <c r="B2" s="126" t="s">
        <v>0</v>
      </c>
      <c r="C2" s="127"/>
      <c r="D2" s="126" t="s">
        <v>1</v>
      </c>
      <c r="E2" s="127"/>
      <c r="F2" s="127"/>
      <c r="G2" s="127"/>
      <c r="H2" s="128"/>
      <c r="I2" s="2" t="s">
        <v>2</v>
      </c>
      <c r="J2" s="3" t="s">
        <v>3</v>
      </c>
      <c r="K2" s="1"/>
    </row>
    <row r="3" spans="1:11" ht="21.75" thickBot="1" x14ac:dyDescent="0.3">
      <c r="A3" s="20"/>
      <c r="B3" s="129" t="s">
        <v>4</v>
      </c>
      <c r="C3" s="130"/>
      <c r="D3" s="129"/>
      <c r="E3" s="130"/>
      <c r="F3" s="130"/>
      <c r="G3" s="130"/>
      <c r="H3" s="131"/>
      <c r="I3" s="23"/>
      <c r="J3" s="24"/>
      <c r="K3" s="1"/>
    </row>
    <row r="4" spans="1:11" x14ac:dyDescent="0.25">
      <c r="A4" s="132"/>
      <c r="B4" s="133"/>
      <c r="C4" s="133"/>
      <c r="D4" s="134"/>
      <c r="E4" s="134"/>
      <c r="F4" s="134"/>
      <c r="G4" s="134"/>
      <c r="H4" s="134"/>
      <c r="I4" s="133"/>
      <c r="J4" s="135"/>
      <c r="K4" s="1"/>
    </row>
    <row r="5" spans="1:11" ht="3" customHeight="1" x14ac:dyDescent="0.25">
      <c r="A5" s="136"/>
      <c r="B5" s="137"/>
      <c r="C5" s="137"/>
      <c r="D5" s="137"/>
      <c r="E5" s="137"/>
      <c r="F5" s="137"/>
      <c r="G5" s="137"/>
      <c r="H5" s="137"/>
      <c r="I5" s="137"/>
      <c r="J5" s="138"/>
      <c r="K5" s="1"/>
    </row>
    <row r="6" spans="1:11" ht="15.75" x14ac:dyDescent="0.25">
      <c r="A6" s="86" t="s">
        <v>89</v>
      </c>
      <c r="B6" s="87"/>
      <c r="C6" s="87"/>
      <c r="D6" s="87"/>
      <c r="E6" s="87"/>
      <c r="F6" s="87"/>
      <c r="G6" s="87"/>
      <c r="H6" s="87"/>
      <c r="I6" s="87"/>
      <c r="J6" s="88"/>
      <c r="K6" s="1"/>
    </row>
    <row r="7" spans="1:11" ht="15.75" x14ac:dyDescent="0.25">
      <c r="A7" s="105" t="s">
        <v>6</v>
      </c>
      <c r="B7" s="106"/>
      <c r="C7" s="106"/>
      <c r="D7" s="106"/>
      <c r="E7" s="106"/>
      <c r="F7" s="106"/>
      <c r="G7" s="106"/>
      <c r="H7" s="106"/>
      <c r="I7" s="106"/>
      <c r="J7" s="107"/>
      <c r="K7" s="1"/>
    </row>
    <row r="8" spans="1:11" ht="15" customHeight="1" x14ac:dyDescent="0.25">
      <c r="A8" s="4" t="s">
        <v>7</v>
      </c>
      <c r="B8" s="118" t="s">
        <v>51</v>
      </c>
      <c r="C8" s="119"/>
      <c r="D8" s="119" t="s">
        <v>54</v>
      </c>
      <c r="E8" s="119"/>
      <c r="F8" s="119"/>
      <c r="G8" s="119"/>
      <c r="H8" s="119"/>
      <c r="I8" s="119"/>
      <c r="J8" s="120"/>
      <c r="K8" s="1"/>
    </row>
    <row r="9" spans="1:11" ht="15" customHeight="1" x14ac:dyDescent="0.25">
      <c r="A9" s="21" t="s">
        <v>36</v>
      </c>
      <c r="B9" s="118" t="s">
        <v>52</v>
      </c>
      <c r="C9" s="119"/>
      <c r="D9" s="119" t="s">
        <v>54</v>
      </c>
      <c r="E9" s="119"/>
      <c r="F9" s="119"/>
      <c r="G9" s="119"/>
      <c r="H9" s="119"/>
      <c r="I9" s="119"/>
      <c r="J9" s="120"/>
      <c r="K9" s="1"/>
    </row>
    <row r="10" spans="1:11" ht="15" customHeight="1" x14ac:dyDescent="0.25">
      <c r="A10" s="21" t="s">
        <v>37</v>
      </c>
      <c r="B10" s="118" t="s">
        <v>53</v>
      </c>
      <c r="C10" s="119"/>
      <c r="D10" s="119" t="s">
        <v>55</v>
      </c>
      <c r="E10" s="119"/>
      <c r="F10" s="119"/>
      <c r="G10" s="119"/>
      <c r="H10" s="119"/>
      <c r="I10" s="119"/>
      <c r="J10" s="120"/>
      <c r="K10" s="1"/>
    </row>
    <row r="11" spans="1:11" ht="48" customHeight="1" x14ac:dyDescent="0.25">
      <c r="A11" s="4" t="s">
        <v>8</v>
      </c>
      <c r="B11" s="111" t="s">
        <v>56</v>
      </c>
      <c r="C11" s="111"/>
      <c r="D11" s="111"/>
      <c r="E11" s="111"/>
      <c r="F11" s="111"/>
      <c r="G11" s="111"/>
      <c r="H11" s="111"/>
      <c r="I11" s="111"/>
      <c r="J11" s="112"/>
    </row>
    <row r="12" spans="1:11" ht="39.75" customHeight="1" x14ac:dyDescent="0.25">
      <c r="A12" s="4" t="s">
        <v>9</v>
      </c>
      <c r="B12" s="111" t="s">
        <v>57</v>
      </c>
      <c r="C12" s="111"/>
      <c r="D12" s="111"/>
      <c r="E12" s="111"/>
      <c r="F12" s="111"/>
      <c r="G12" s="111"/>
      <c r="H12" s="111"/>
      <c r="I12" s="111"/>
      <c r="J12" s="112"/>
    </row>
    <row r="13" spans="1:11" ht="15.75" x14ac:dyDescent="0.25">
      <c r="A13" s="86" t="s">
        <v>10</v>
      </c>
      <c r="B13" s="87"/>
      <c r="C13" s="87"/>
      <c r="D13" s="87"/>
      <c r="E13" s="87"/>
      <c r="F13" s="87"/>
      <c r="G13" s="87"/>
      <c r="H13" s="87"/>
      <c r="I13" s="87"/>
      <c r="J13" s="88"/>
    </row>
    <row r="14" spans="1:11" ht="27.75" customHeight="1" x14ac:dyDescent="0.25">
      <c r="A14" s="4" t="s">
        <v>11</v>
      </c>
      <c r="B14" s="22">
        <v>1</v>
      </c>
      <c r="C14" s="121" t="str">
        <f>IFERROR(VLOOKUP(B14,'[1]Validacion datos'!A2:B5,2,FALSE),"")</f>
        <v>DESARROLLO INSTITUCIONAL</v>
      </c>
      <c r="D14" s="121"/>
      <c r="E14" s="121"/>
      <c r="F14" s="121"/>
      <c r="G14" s="121"/>
      <c r="H14" s="121"/>
      <c r="I14" s="121"/>
      <c r="J14" s="121"/>
    </row>
    <row r="15" spans="1:11" ht="26.25" customHeight="1" x14ac:dyDescent="0.25">
      <c r="A15" s="4" t="s">
        <v>12</v>
      </c>
      <c r="B15" s="34">
        <v>1.1000000000000001</v>
      </c>
      <c r="C15" s="122" t="str">
        <f>IFERROR(VLOOKUP(B15,'[1]Validacion datos'!A8:B26,2,FALSE),"")</f>
        <v>Administración pública transparente, eficiente y orientada</v>
      </c>
      <c r="D15" s="122"/>
      <c r="E15" s="122"/>
      <c r="F15" s="122"/>
      <c r="G15" s="122"/>
      <c r="H15" s="122"/>
      <c r="I15" s="122"/>
      <c r="J15" s="122"/>
    </row>
    <row r="16" spans="1:11" ht="40.5" customHeight="1" x14ac:dyDescent="0.25">
      <c r="A16" s="4" t="s">
        <v>13</v>
      </c>
      <c r="B16" s="35" t="s">
        <v>65</v>
      </c>
      <c r="C16" s="12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2"/>
      <c r="E16" s="122"/>
      <c r="F16" s="122"/>
      <c r="G16" s="122"/>
      <c r="H16" s="122"/>
      <c r="I16" s="122"/>
      <c r="J16" s="122"/>
    </row>
    <row r="17" spans="1:15" ht="15.75" x14ac:dyDescent="0.25">
      <c r="A17" s="86" t="s">
        <v>14</v>
      </c>
      <c r="B17" s="87"/>
      <c r="C17" s="87"/>
      <c r="D17" s="87"/>
      <c r="E17" s="87"/>
      <c r="F17" s="87"/>
      <c r="G17" s="87"/>
      <c r="H17" s="87"/>
      <c r="I17" s="87"/>
      <c r="J17" s="88"/>
    </row>
    <row r="18" spans="1:15" ht="29.25" customHeight="1" x14ac:dyDescent="0.25">
      <c r="A18" s="4" t="s">
        <v>15</v>
      </c>
      <c r="B18" s="147" t="s">
        <v>58</v>
      </c>
      <c r="C18" s="147"/>
      <c r="D18" s="147"/>
      <c r="E18" s="147"/>
      <c r="F18" s="147"/>
      <c r="G18" s="147"/>
      <c r="H18" s="147"/>
      <c r="I18" s="147"/>
      <c r="J18" s="148"/>
    </row>
    <row r="19" spans="1:15" ht="61.5" customHeight="1" x14ac:dyDescent="0.25">
      <c r="A19" s="6" t="s">
        <v>16</v>
      </c>
      <c r="B19" s="111" t="s">
        <v>59</v>
      </c>
      <c r="C19" s="111"/>
      <c r="D19" s="111"/>
      <c r="E19" s="111"/>
      <c r="F19" s="111"/>
      <c r="G19" s="111"/>
      <c r="H19" s="111"/>
      <c r="I19" s="111"/>
      <c r="J19" s="112"/>
    </row>
    <row r="20" spans="1:15" ht="34.5" customHeight="1" x14ac:dyDescent="0.25">
      <c r="A20" s="6" t="s">
        <v>17</v>
      </c>
      <c r="B20" s="147" t="s">
        <v>60</v>
      </c>
      <c r="C20" s="147"/>
      <c r="D20" s="147"/>
      <c r="E20" s="147"/>
      <c r="F20" s="147"/>
      <c r="G20" s="147"/>
      <c r="H20" s="147"/>
      <c r="I20" s="147"/>
      <c r="J20" s="148"/>
    </row>
    <row r="21" spans="1:15" ht="54" customHeight="1" x14ac:dyDescent="0.25">
      <c r="A21" s="6" t="s">
        <v>38</v>
      </c>
      <c r="B21" s="158" t="s">
        <v>174</v>
      </c>
      <c r="C21" s="158"/>
      <c r="D21" s="158"/>
      <c r="E21" s="158"/>
      <c r="F21" s="158"/>
      <c r="G21" s="158"/>
      <c r="H21" s="158"/>
      <c r="I21" s="158"/>
      <c r="J21" s="159"/>
      <c r="K21" s="1"/>
    </row>
    <row r="22" spans="1:15" ht="15.75" x14ac:dyDescent="0.25">
      <c r="A22" s="86" t="s">
        <v>18</v>
      </c>
      <c r="B22" s="87"/>
      <c r="C22" s="87"/>
      <c r="D22" s="87"/>
      <c r="E22" s="87"/>
      <c r="F22" s="87"/>
      <c r="G22" s="87"/>
      <c r="H22" s="87"/>
      <c r="I22" s="87"/>
      <c r="J22" s="88"/>
    </row>
    <row r="23" spans="1:15" ht="15.75" x14ac:dyDescent="0.25">
      <c r="A23" s="105" t="s">
        <v>19</v>
      </c>
      <c r="B23" s="106"/>
      <c r="C23" s="106"/>
      <c r="D23" s="106"/>
      <c r="E23" s="106"/>
      <c r="F23" s="106"/>
      <c r="G23" s="106"/>
      <c r="H23" s="106"/>
      <c r="I23" s="106"/>
      <c r="J23" s="107"/>
      <c r="K23" s="1"/>
    </row>
    <row r="24" spans="1:15" ht="15" customHeight="1" x14ac:dyDescent="0.25">
      <c r="A24" s="160" t="s">
        <v>20</v>
      </c>
      <c r="B24" s="161"/>
      <c r="C24" s="162" t="s">
        <v>21</v>
      </c>
      <c r="D24" s="163"/>
      <c r="E24" s="163"/>
      <c r="F24" s="163" t="s">
        <v>22</v>
      </c>
      <c r="G24" s="163"/>
      <c r="H24" s="161"/>
      <c r="I24" s="115" t="s">
        <v>23</v>
      </c>
      <c r="J24" s="117"/>
      <c r="N24" s="29"/>
    </row>
    <row r="25" spans="1:15" x14ac:dyDescent="0.25">
      <c r="A25" s="157">
        <v>567996445</v>
      </c>
      <c r="B25" s="157"/>
      <c r="C25" s="149">
        <v>567996445</v>
      </c>
      <c r="D25" s="150"/>
      <c r="E25" s="151"/>
      <c r="F25" s="152">
        <v>0</v>
      </c>
      <c r="G25" s="153"/>
      <c r="H25" s="154"/>
      <c r="I25" s="155">
        <f>+F25/C25</f>
        <v>0</v>
      </c>
      <c r="J25" s="156"/>
      <c r="O25" s="30"/>
    </row>
    <row r="26" spans="1:15" ht="15.75" x14ac:dyDescent="0.25">
      <c r="A26" s="105" t="s">
        <v>24</v>
      </c>
      <c r="B26" s="106"/>
      <c r="C26" s="106"/>
      <c r="D26" s="106"/>
      <c r="E26" s="106"/>
      <c r="F26" s="106"/>
      <c r="G26" s="106"/>
      <c r="H26" s="106"/>
      <c r="I26" s="106"/>
      <c r="J26" s="107"/>
      <c r="K26" s="1"/>
      <c r="O26" s="30"/>
    </row>
    <row r="27" spans="1:15" x14ac:dyDescent="0.25">
      <c r="A27" s="27"/>
      <c r="B27"/>
      <c r="C27" s="108" t="s">
        <v>50</v>
      </c>
      <c r="D27" s="109"/>
      <c r="E27" s="108" t="s">
        <v>48</v>
      </c>
      <c r="F27" s="109"/>
      <c r="G27" s="108" t="s">
        <v>49</v>
      </c>
      <c r="H27" s="108"/>
      <c r="I27" s="108" t="s">
        <v>25</v>
      </c>
      <c r="J27" s="110"/>
      <c r="O27" s="30"/>
    </row>
    <row r="28" spans="1:15" ht="38.25" x14ac:dyDescent="0.25">
      <c r="A28" s="69" t="s">
        <v>26</v>
      </c>
      <c r="B28" s="68" t="s">
        <v>27</v>
      </c>
      <c r="C28" s="68" t="s">
        <v>39</v>
      </c>
      <c r="D28" s="68" t="s">
        <v>40</v>
      </c>
      <c r="E28" s="68" t="s">
        <v>42</v>
      </c>
      <c r="F28" s="68" t="s">
        <v>43</v>
      </c>
      <c r="G28" s="68" t="s">
        <v>44</v>
      </c>
      <c r="H28" s="68" t="s">
        <v>45</v>
      </c>
      <c r="I28" s="68" t="s">
        <v>46</v>
      </c>
      <c r="J28" s="70" t="s">
        <v>47</v>
      </c>
      <c r="O28" s="30"/>
    </row>
    <row r="29" spans="1:15" ht="105.75" customHeight="1" x14ac:dyDescent="0.25">
      <c r="A29" s="71" t="s">
        <v>161</v>
      </c>
      <c r="B29" s="73" t="s">
        <v>175</v>
      </c>
      <c r="C29" s="76">
        <v>1300</v>
      </c>
      <c r="D29" s="81">
        <v>51649704</v>
      </c>
      <c r="E29" s="76"/>
      <c r="F29" s="81"/>
      <c r="G29" s="76"/>
      <c r="H29" s="82"/>
      <c r="I29" s="75" t="e">
        <f>+Tabla15[[#This Row],[Física 
(E)]]/Tabla15[[#This Row],[Física
(C)]]</f>
        <v>#DIV/0!</v>
      </c>
      <c r="J29" s="72" t="e">
        <f>+Tabla15[[#This Row],[Financiera 
 (F)]]/Tabla15[[#This Row],[Financiera
(D)]]</f>
        <v>#DIV/0!</v>
      </c>
    </row>
    <row r="30" spans="1:15" ht="73.5" customHeight="1" x14ac:dyDescent="0.25">
      <c r="A30" s="71" t="s">
        <v>162</v>
      </c>
      <c r="B30" s="73" t="s">
        <v>163</v>
      </c>
      <c r="C30" s="80">
        <v>530</v>
      </c>
      <c r="D30" s="83">
        <v>49456506</v>
      </c>
      <c r="E30" s="76"/>
      <c r="F30" s="81"/>
      <c r="G30" s="76"/>
      <c r="H30" s="82"/>
      <c r="I30" s="75" t="e">
        <f>+Tabla15[[#This Row],[Física 
(E)]]/Tabla15[[#This Row],[Física
(C)]]</f>
        <v>#DIV/0!</v>
      </c>
      <c r="J30" s="72" t="e">
        <f>+Tabla15[[#This Row],[Financiera 
 (F)]]/Tabla15[[#This Row],[Financiera
(D)]]</f>
        <v>#DIV/0!</v>
      </c>
    </row>
    <row r="31" spans="1:15" ht="57.75" customHeight="1" x14ac:dyDescent="0.25">
      <c r="A31" s="71" t="s">
        <v>172</v>
      </c>
      <c r="B31" s="73" t="s">
        <v>165</v>
      </c>
      <c r="C31" s="74">
        <v>0.41</v>
      </c>
      <c r="D31" s="81">
        <v>154875241</v>
      </c>
      <c r="E31" s="74"/>
      <c r="F31" s="81"/>
      <c r="G31" s="74"/>
      <c r="H31" s="82"/>
      <c r="I31" s="75" t="e">
        <f>+Tabla15[[#This Row],[Física 
(E)]]/Tabla15[[#This Row],[Física
(C)]]</f>
        <v>#DIV/0!</v>
      </c>
      <c r="J31" s="72" t="e">
        <f>+Tabla15[[#This Row],[Financiera 
 (F)]]/Tabla15[[#This Row],[Financiera
(D)]]</f>
        <v>#DIV/0!</v>
      </c>
    </row>
    <row r="32" spans="1:15" ht="15.75" x14ac:dyDescent="0.25">
      <c r="A32" s="86">
        <v>0</v>
      </c>
      <c r="B32" s="87"/>
      <c r="C32" s="87"/>
      <c r="D32" s="87"/>
      <c r="E32" s="87"/>
      <c r="F32" s="87"/>
      <c r="G32" s="87"/>
      <c r="H32" s="87"/>
      <c r="I32" s="87"/>
      <c r="J32" s="88"/>
      <c r="K32" s="1"/>
    </row>
    <row r="33" spans="1:12" ht="15.75" x14ac:dyDescent="0.25">
      <c r="A33" s="105" t="s">
        <v>29</v>
      </c>
      <c r="B33" s="106"/>
      <c r="C33" s="106"/>
      <c r="D33" s="106"/>
      <c r="E33" s="106"/>
      <c r="F33" s="106"/>
      <c r="G33" s="106"/>
      <c r="H33" s="106"/>
      <c r="I33" s="106"/>
      <c r="J33" s="107"/>
    </row>
    <row r="34" spans="1:12" ht="33" customHeight="1" x14ac:dyDescent="0.25">
      <c r="A34" s="17" t="s">
        <v>30</v>
      </c>
      <c r="B34" s="164" t="s">
        <v>166</v>
      </c>
      <c r="C34" s="164"/>
      <c r="D34" s="164"/>
      <c r="E34" s="164"/>
      <c r="F34" s="164"/>
      <c r="G34" s="164"/>
      <c r="H34" s="164"/>
      <c r="I34" s="164"/>
      <c r="J34" s="165"/>
    </row>
    <row r="35" spans="1:12" ht="30.75" customHeight="1" x14ac:dyDescent="0.25">
      <c r="A35" s="17" t="s">
        <v>31</v>
      </c>
      <c r="B35" s="158" t="s">
        <v>171</v>
      </c>
      <c r="C35" s="158"/>
      <c r="D35" s="158"/>
      <c r="E35" s="158"/>
      <c r="F35" s="158"/>
      <c r="G35" s="158"/>
      <c r="H35" s="158"/>
      <c r="I35" s="158"/>
      <c r="J35" s="159"/>
    </row>
    <row r="36" spans="1:12" ht="51.75" customHeight="1" x14ac:dyDescent="0.25">
      <c r="A36" s="17" t="s">
        <v>32</v>
      </c>
      <c r="B36" s="166"/>
      <c r="C36" s="168"/>
      <c r="D36" s="168"/>
      <c r="E36" s="168"/>
      <c r="F36" s="168"/>
      <c r="G36" s="168"/>
      <c r="H36" s="168"/>
      <c r="I36" s="168"/>
      <c r="J36" s="169"/>
    </row>
    <row r="37" spans="1:12" ht="54" customHeight="1" x14ac:dyDescent="0.25">
      <c r="A37" s="67" t="s">
        <v>33</v>
      </c>
      <c r="B37" s="175"/>
      <c r="C37" s="175"/>
      <c r="D37" s="175"/>
      <c r="E37" s="175"/>
      <c r="F37" s="175"/>
      <c r="G37" s="175"/>
      <c r="H37" s="175"/>
      <c r="I37" s="175"/>
      <c r="J37" s="176"/>
    </row>
    <row r="38" spans="1:12" ht="34.5" customHeight="1" x14ac:dyDescent="0.25">
      <c r="A38" s="17" t="s">
        <v>30</v>
      </c>
      <c r="B38" s="164" t="s">
        <v>167</v>
      </c>
      <c r="C38" s="164"/>
      <c r="D38" s="164"/>
      <c r="E38" s="164"/>
      <c r="F38" s="164"/>
      <c r="G38" s="164"/>
      <c r="H38" s="164"/>
      <c r="I38" s="164"/>
      <c r="J38" s="165"/>
    </row>
    <row r="39" spans="1:12" ht="40.5" customHeight="1" x14ac:dyDescent="0.25">
      <c r="A39" s="17" t="s">
        <v>31</v>
      </c>
      <c r="B39" s="158" t="s">
        <v>64</v>
      </c>
      <c r="C39" s="158"/>
      <c r="D39" s="158"/>
      <c r="E39" s="158"/>
      <c r="F39" s="158"/>
      <c r="G39" s="158"/>
      <c r="H39" s="158"/>
      <c r="I39" s="158"/>
      <c r="J39" s="159"/>
    </row>
    <row r="40" spans="1:12" ht="42.75" customHeight="1" x14ac:dyDescent="0.25">
      <c r="A40" s="17" t="s">
        <v>32</v>
      </c>
      <c r="B40" s="166"/>
      <c r="C40" s="166"/>
      <c r="D40" s="166"/>
      <c r="E40" s="166"/>
      <c r="F40" s="166"/>
      <c r="G40" s="166"/>
      <c r="H40" s="166"/>
      <c r="I40" s="166"/>
      <c r="J40" s="167"/>
    </row>
    <row r="41" spans="1:12" ht="50.25" customHeight="1" x14ac:dyDescent="0.25">
      <c r="A41" s="67" t="s">
        <v>33</v>
      </c>
      <c r="B41" s="166"/>
      <c r="C41" s="166"/>
      <c r="D41" s="166"/>
      <c r="E41" s="166"/>
      <c r="F41" s="166"/>
      <c r="G41" s="166"/>
      <c r="H41" s="166"/>
      <c r="I41" s="166"/>
      <c r="J41" s="167"/>
    </row>
    <row r="42" spans="1:12" ht="35.25" customHeight="1" x14ac:dyDescent="0.25">
      <c r="A42" s="17" t="s">
        <v>30</v>
      </c>
      <c r="B42" s="164" t="s">
        <v>164</v>
      </c>
      <c r="C42" s="164"/>
      <c r="D42" s="164"/>
      <c r="E42" s="164"/>
      <c r="F42" s="164"/>
      <c r="G42" s="164"/>
      <c r="H42" s="164"/>
      <c r="I42" s="164"/>
      <c r="J42" s="165"/>
    </row>
    <row r="43" spans="1:12" ht="35.25" customHeight="1" x14ac:dyDescent="0.25">
      <c r="A43" s="17" t="s">
        <v>31</v>
      </c>
      <c r="B43" s="171" t="s">
        <v>63</v>
      </c>
      <c r="C43" s="171"/>
      <c r="D43" s="171"/>
      <c r="E43" s="171"/>
      <c r="F43" s="171"/>
      <c r="G43" s="171"/>
      <c r="H43" s="171"/>
      <c r="I43" s="171"/>
      <c r="J43" s="172"/>
    </row>
    <row r="44" spans="1:12" ht="57" customHeight="1" x14ac:dyDescent="0.25">
      <c r="A44" s="17" t="s">
        <v>32</v>
      </c>
      <c r="B44" s="166"/>
      <c r="C44" s="166"/>
      <c r="D44" s="166"/>
      <c r="E44" s="166"/>
      <c r="F44" s="166"/>
      <c r="G44" s="166"/>
      <c r="H44" s="166"/>
      <c r="I44" s="166"/>
      <c r="J44" s="167"/>
    </row>
    <row r="45" spans="1:12" ht="48.75" customHeight="1" x14ac:dyDescent="0.25">
      <c r="A45" s="67" t="s">
        <v>33</v>
      </c>
      <c r="B45" s="181"/>
      <c r="C45" s="181"/>
      <c r="D45" s="181"/>
      <c r="E45" s="181"/>
      <c r="F45" s="181"/>
      <c r="G45" s="181"/>
      <c r="H45" s="181"/>
      <c r="I45" s="181"/>
      <c r="J45" s="182"/>
    </row>
    <row r="46" spans="1:12" ht="15.75" x14ac:dyDescent="0.25">
      <c r="A46" s="86" t="s">
        <v>34</v>
      </c>
      <c r="B46" s="87"/>
      <c r="C46" s="87"/>
      <c r="D46" s="87"/>
      <c r="E46" s="87"/>
      <c r="F46" s="87"/>
      <c r="G46" s="87"/>
      <c r="H46" s="87"/>
      <c r="I46" s="87"/>
      <c r="J46" s="88"/>
      <c r="K46" s="1"/>
    </row>
    <row r="47" spans="1:12" ht="36" customHeight="1" x14ac:dyDescent="0.25">
      <c r="A47" s="89" t="s">
        <v>35</v>
      </c>
      <c r="B47" s="170"/>
      <c r="C47" s="170"/>
      <c r="D47" s="170"/>
      <c r="E47" s="170"/>
      <c r="F47" s="170"/>
      <c r="G47" s="170"/>
      <c r="H47" s="170"/>
      <c r="I47" s="170"/>
      <c r="J47" s="91"/>
    </row>
    <row r="48" spans="1:12" ht="47.25" customHeight="1" x14ac:dyDescent="0.25">
      <c r="A48" s="186" t="s">
        <v>41</v>
      </c>
      <c r="B48" s="187"/>
      <c r="C48" s="187"/>
      <c r="D48" s="187"/>
      <c r="E48" s="187"/>
      <c r="F48" s="187"/>
      <c r="G48" s="187"/>
      <c r="H48" s="187"/>
      <c r="I48" s="187"/>
      <c r="J48" s="188"/>
      <c r="K48" s="62"/>
      <c r="L48" s="62"/>
    </row>
    <row r="49" spans="1:12" ht="30.75" customHeight="1" x14ac:dyDescent="0.25">
      <c r="A49" s="186"/>
      <c r="B49" s="187"/>
      <c r="C49" s="187"/>
      <c r="D49" s="187"/>
      <c r="E49" s="187"/>
      <c r="F49" s="187"/>
      <c r="G49" s="187"/>
      <c r="H49" s="187"/>
      <c r="I49" s="187"/>
      <c r="J49" s="188"/>
      <c r="K49" s="62"/>
      <c r="L49" s="62"/>
    </row>
    <row r="50" spans="1:12" ht="30.75" customHeight="1" x14ac:dyDescent="0.25">
      <c r="A50" s="185"/>
      <c r="B50" s="183"/>
      <c r="C50" s="78"/>
      <c r="D50" s="78"/>
      <c r="E50" s="78"/>
      <c r="F50" s="183"/>
      <c r="G50" s="183"/>
      <c r="H50" s="183"/>
      <c r="I50" s="183"/>
      <c r="J50" s="184"/>
      <c r="K50" s="62"/>
      <c r="L50" s="62"/>
    </row>
    <row r="51" spans="1:12" ht="30" customHeight="1" x14ac:dyDescent="0.25">
      <c r="A51" s="180" t="s">
        <v>170</v>
      </c>
      <c r="B51" s="177"/>
      <c r="C51" s="77"/>
      <c r="D51" s="77"/>
      <c r="E51" s="77"/>
      <c r="F51" s="177" t="s">
        <v>168</v>
      </c>
      <c r="G51" s="177"/>
      <c r="H51" s="177"/>
      <c r="I51" s="177"/>
      <c r="J51" s="178"/>
    </row>
    <row r="52" spans="1:12" x14ac:dyDescent="0.25">
      <c r="A52" s="173" t="s">
        <v>169</v>
      </c>
      <c r="B52" s="174"/>
      <c r="C52" s="174"/>
      <c r="D52" s="79"/>
      <c r="E52" s="79"/>
      <c r="F52" s="174" t="s">
        <v>151</v>
      </c>
      <c r="G52" s="174"/>
      <c r="H52" s="174"/>
      <c r="I52" s="174"/>
      <c r="J52" s="179"/>
    </row>
  </sheetData>
  <mergeCells count="64">
    <mergeCell ref="A52:C52"/>
    <mergeCell ref="B37:J37"/>
    <mergeCell ref="B44:J44"/>
    <mergeCell ref="B38:J38"/>
    <mergeCell ref="B39:J39"/>
    <mergeCell ref="B41:J41"/>
    <mergeCell ref="A46:J46"/>
    <mergeCell ref="F51:J51"/>
    <mergeCell ref="F52:J52"/>
    <mergeCell ref="A51:B51"/>
    <mergeCell ref="B45:J45"/>
    <mergeCell ref="F50:J50"/>
    <mergeCell ref="A50:B50"/>
    <mergeCell ref="A48:J49"/>
    <mergeCell ref="B34:J34"/>
    <mergeCell ref="B35:J35"/>
    <mergeCell ref="B40:J40"/>
    <mergeCell ref="B36:J36"/>
    <mergeCell ref="A47:J47"/>
    <mergeCell ref="B42:J42"/>
    <mergeCell ref="B43:J43"/>
    <mergeCell ref="B21:J21"/>
    <mergeCell ref="A22:J22"/>
    <mergeCell ref="A23:J23"/>
    <mergeCell ref="A24:B24"/>
    <mergeCell ref="C24:E24"/>
    <mergeCell ref="F24:H24"/>
    <mergeCell ref="I24:J24"/>
    <mergeCell ref="A33:J33"/>
    <mergeCell ref="C16:J16"/>
    <mergeCell ref="A17:J17"/>
    <mergeCell ref="B18:J18"/>
    <mergeCell ref="B19:J19"/>
    <mergeCell ref="B20:J20"/>
    <mergeCell ref="C25:E25"/>
    <mergeCell ref="F25:H25"/>
    <mergeCell ref="I25:J25"/>
    <mergeCell ref="A26:J26"/>
    <mergeCell ref="A25:B25"/>
    <mergeCell ref="C27:D27"/>
    <mergeCell ref="E27:F27"/>
    <mergeCell ref="G27:H27"/>
    <mergeCell ref="I27:J27"/>
    <mergeCell ref="A32:J32"/>
    <mergeCell ref="B11:J11"/>
    <mergeCell ref="B12:J12"/>
    <mergeCell ref="A13:J13"/>
    <mergeCell ref="C14:J14"/>
    <mergeCell ref="C15:J15"/>
    <mergeCell ref="B10:C10"/>
    <mergeCell ref="B9:C9"/>
    <mergeCell ref="D9:J9"/>
    <mergeCell ref="B1:J1"/>
    <mergeCell ref="B2:C2"/>
    <mergeCell ref="D2:H2"/>
    <mergeCell ref="B3:C3"/>
    <mergeCell ref="D3:H3"/>
    <mergeCell ref="A4:J4"/>
    <mergeCell ref="A5:J5"/>
    <mergeCell ref="A6:J6"/>
    <mergeCell ref="A7:J7"/>
    <mergeCell ref="B8:C8"/>
    <mergeCell ref="D8:J8"/>
    <mergeCell ref="D10:J10"/>
  </mergeCells>
  <dataValidations xWindow="1185" yWindow="525"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4:J34 B38:J38"/>
    <dataValidation allowBlank="1" showInputMessage="1" showErrorMessage="1" prompt="¿En qué consiste el producto? su objetivo" sqref="B35:J35 B39:J39"/>
    <dataValidation allowBlank="1" showInputMessage="1" showErrorMessage="1" prompt="1. Describir lo plasmado en el presupuesto_x000a_2. Describir lo alcanzado en términos financieros y de producción " sqref="B40:J40 B44 B36"/>
    <dataValidation allowBlank="1" showInputMessage="1" showErrorMessage="1" prompt="De existir desvío, explicar razones." sqref="B45:J45 B41:J41 B42:B43 B37:J37"/>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1"/>
    <dataValidation allowBlank="1" showInputMessage="1" showErrorMessage="1" prompt="Nombre del indicador" sqref="B28"/>
    <dataValidation allowBlank="1" showInputMessage="1" showErrorMessage="1" prompt="Meta anual del indicador" sqref="E28:E30 C28:C29 G29:G30"/>
    <dataValidation allowBlank="1" showInputMessage="1" showErrorMessage="1" prompt="Monto presupuestado para el producto" sqref="D28 F28"/>
    <dataValidation allowBlank="1" showInputMessage="1" showErrorMessage="1" prompt="Meta alcanzada en el trimestre" sqref="G28"/>
    <dataValidation allowBlank="1" showInputMessage="1" showErrorMessage="1" prompt="Monto ejecutado en el trimestre" sqref="H28 H30:H31"/>
    <dataValidation allowBlank="1" showInputMessage="1" showErrorMessage="1" prompt="Oportunidades de mejora identificadas" sqref="A50 A48"/>
  </dataValidations>
  <printOptions horizontalCentered="1"/>
  <pageMargins left="0.23622047244094491" right="0.23622047244094491" top="0.74803149606299213" bottom="0.74803149606299213" header="0.31496062992125984" footer="0.31496062992125984"/>
  <pageSetup paperSize="5" scale="56" orientation="portrait" horizontalDpi="300" verticalDpi="300" r:id="rId1"/>
  <rowBreaks count="1" manualBreakCount="1">
    <brk id="31" max="9" man="1"/>
  </rowBreaks>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F77"/>
  <sheetViews>
    <sheetView showGridLines="0" view="pageBreakPreview" topLeftCell="C50" zoomScaleNormal="100" zoomScaleSheetLayoutView="100" workbookViewId="0">
      <selection activeCell="B55" sqref="B55:AX55"/>
    </sheetView>
  </sheetViews>
  <sheetFormatPr baseColWidth="10" defaultColWidth="10.7109375" defaultRowHeight="15" x14ac:dyDescent="0.25"/>
  <cols>
    <col min="1" max="1" width="5.140625" style="38" hidden="1" customWidth="1"/>
    <col min="2" max="2" width="6.140625" style="38" hidden="1" customWidth="1"/>
    <col min="3" max="3" width="0.140625" style="38" customWidth="1"/>
    <col min="4" max="4" width="7.140625" style="38" hidden="1" customWidth="1"/>
    <col min="5" max="5" width="9.28515625" style="38" hidden="1" customWidth="1"/>
    <col min="6" max="6" width="6.28515625" style="38" hidden="1" customWidth="1"/>
    <col min="7" max="7" width="5.85546875" style="38" hidden="1" customWidth="1"/>
    <col min="8" max="8" width="3.85546875" style="38" hidden="1" customWidth="1"/>
    <col min="9" max="9" width="14" style="38" hidden="1" customWidth="1"/>
    <col min="10" max="10" width="10.28515625" style="38" hidden="1" customWidth="1"/>
    <col min="11" max="11" width="0.140625" style="38" customWidth="1"/>
    <col min="12" max="12" width="8.28515625" style="38" hidden="1" customWidth="1"/>
    <col min="13" max="13" width="0.140625" style="38" customWidth="1"/>
    <col min="14" max="14" width="2.5703125" style="38" customWidth="1"/>
    <col min="15" max="15" width="14.42578125" style="38" customWidth="1"/>
    <col min="16" max="16" width="3.7109375" style="38" customWidth="1"/>
    <col min="17" max="17" width="4.28515625" style="38" customWidth="1"/>
    <col min="18" max="18" width="0.140625" style="38" customWidth="1"/>
    <col min="19" max="20" width="0" style="38" hidden="1" customWidth="1"/>
    <col min="21" max="21" width="0.140625" style="38" customWidth="1"/>
    <col min="22" max="22" width="2.42578125" style="38" customWidth="1"/>
    <col min="23" max="23" width="8.140625" style="38" customWidth="1"/>
    <col min="24" max="24" width="0.140625" style="38" customWidth="1"/>
    <col min="25" max="25" width="2.140625" style="38" customWidth="1"/>
    <col min="26" max="27" width="0.140625" style="38" customWidth="1"/>
    <col min="28" max="28" width="8" style="38" customWidth="1"/>
    <col min="29" max="29" width="2.140625" style="38" customWidth="1"/>
    <col min="30" max="30" width="9.85546875" style="38" customWidth="1"/>
    <col min="31" max="31" width="2.7109375" style="38" customWidth="1"/>
    <col min="32" max="32" width="10.7109375" style="38" customWidth="1"/>
    <col min="33" max="33" width="1.42578125" style="38" customWidth="1"/>
    <col min="34" max="34" width="8.7109375" style="38" customWidth="1"/>
    <col min="35" max="35" width="3.28515625" style="38" customWidth="1"/>
    <col min="36" max="36" width="7.5703125" style="38" customWidth="1"/>
    <col min="37" max="37" width="8" style="38" customWidth="1"/>
    <col min="38" max="38" width="5" style="38" customWidth="1"/>
    <col min="39" max="39" width="12" style="38" customWidth="1"/>
    <col min="40" max="40" width="5.7109375" style="38" customWidth="1"/>
    <col min="41" max="41" width="0.140625" style="38" customWidth="1"/>
    <col min="42" max="42" width="0" style="38" hidden="1" customWidth="1"/>
    <col min="43" max="43" width="0.140625" style="38" customWidth="1"/>
    <col min="44" max="47" width="0" style="38" hidden="1" customWidth="1"/>
    <col min="48" max="48" width="3.85546875" style="38" customWidth="1"/>
    <col min="49" max="50" width="0.140625" style="38" hidden="1" customWidth="1"/>
    <col min="51" max="51" width="0" style="38" hidden="1" customWidth="1"/>
    <col min="52" max="53" width="10.7109375" style="38"/>
    <col min="54" max="54" width="21" style="38" customWidth="1"/>
    <col min="55" max="55" width="23.5703125" style="38" customWidth="1"/>
    <col min="56" max="56" width="14.42578125" style="38" customWidth="1"/>
    <col min="57" max="57" width="22.42578125" style="38" customWidth="1"/>
    <col min="58" max="58" width="21.28515625" style="38" customWidth="1"/>
    <col min="59" max="16384" width="10.7109375" style="38"/>
  </cols>
  <sheetData>
    <row r="1" spans="1:50" ht="27.95" customHeight="1" x14ac:dyDescent="0.25">
      <c r="A1" s="257" t="s">
        <v>146</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row>
    <row r="2" spans="1:50" ht="7.15" customHeight="1" x14ac:dyDescent="0.25"/>
    <row r="3" spans="1:50" ht="24" customHeight="1" x14ac:dyDescent="0.25">
      <c r="B3" s="258" t="s">
        <v>90</v>
      </c>
      <c r="C3" s="232"/>
      <c r="D3" s="232"/>
      <c r="E3" s="232"/>
      <c r="F3" s="232"/>
      <c r="G3" s="232"/>
      <c r="H3" s="232"/>
      <c r="I3" s="232"/>
      <c r="J3" s="232"/>
      <c r="K3" s="232"/>
      <c r="L3" s="232"/>
      <c r="M3" s="232"/>
      <c r="N3" s="232"/>
      <c r="O3" s="232"/>
      <c r="P3" s="232"/>
      <c r="Q3" s="232"/>
      <c r="R3" s="232"/>
      <c r="S3" s="224"/>
      <c r="T3" s="259" t="s">
        <v>91</v>
      </c>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24"/>
    </row>
    <row r="4" spans="1:50" ht="23.25" customHeight="1" x14ac:dyDescent="0.25">
      <c r="B4" s="258" t="s">
        <v>92</v>
      </c>
      <c r="C4" s="232"/>
      <c r="D4" s="232"/>
      <c r="E4" s="232"/>
      <c r="F4" s="232"/>
      <c r="G4" s="232"/>
      <c r="H4" s="232"/>
      <c r="I4" s="232"/>
      <c r="J4" s="232"/>
      <c r="K4" s="232"/>
      <c r="L4" s="232"/>
      <c r="M4" s="232"/>
      <c r="N4" s="232"/>
      <c r="O4" s="232"/>
      <c r="P4" s="232"/>
      <c r="Q4" s="232"/>
      <c r="R4" s="232"/>
      <c r="S4" s="224"/>
      <c r="T4" s="259" t="s">
        <v>93</v>
      </c>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c r="AW4" s="232"/>
      <c r="AX4" s="224"/>
    </row>
    <row r="5" spans="1:50" ht="23.25" customHeight="1" x14ac:dyDescent="0.25">
      <c r="B5" s="258" t="s">
        <v>94</v>
      </c>
      <c r="C5" s="232"/>
      <c r="D5" s="232"/>
      <c r="E5" s="232"/>
      <c r="F5" s="232"/>
      <c r="G5" s="232"/>
      <c r="H5" s="232"/>
      <c r="I5" s="232"/>
      <c r="J5" s="232"/>
      <c r="K5" s="232"/>
      <c r="L5" s="232"/>
      <c r="M5" s="232"/>
      <c r="N5" s="232"/>
      <c r="O5" s="232"/>
      <c r="P5" s="232"/>
      <c r="Q5" s="232"/>
      <c r="R5" s="232"/>
      <c r="S5" s="224"/>
      <c r="T5" s="259" t="s">
        <v>95</v>
      </c>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24"/>
    </row>
    <row r="6" spans="1:50" ht="1.7" customHeight="1" thickBot="1" x14ac:dyDescent="0.3"/>
    <row r="7" spans="1:50" ht="18" customHeight="1" x14ac:dyDescent="0.25">
      <c r="F7" s="52"/>
      <c r="G7" s="53"/>
      <c r="H7" s="260" t="s">
        <v>96</v>
      </c>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15"/>
      <c r="AS7" s="215"/>
      <c r="AT7" s="53"/>
      <c r="AU7" s="53"/>
      <c r="AV7" s="54"/>
    </row>
    <row r="8" spans="1:50" ht="4.5" customHeight="1" x14ac:dyDescent="0.25">
      <c r="F8" s="55"/>
      <c r="AV8" s="56"/>
    </row>
    <row r="9" spans="1:50" ht="18" customHeight="1" x14ac:dyDescent="0.25">
      <c r="F9" s="55"/>
      <c r="J9" s="252" t="s">
        <v>97</v>
      </c>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9"/>
    </row>
    <row r="10" spans="1:50" ht="1.5" customHeight="1" x14ac:dyDescent="0.25">
      <c r="F10" s="55"/>
      <c r="AV10" s="56"/>
    </row>
    <row r="11" spans="1:50" ht="63.75" customHeight="1" x14ac:dyDescent="0.25">
      <c r="F11" s="200" t="s">
        <v>98</v>
      </c>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V11" s="56"/>
    </row>
    <row r="12" spans="1:50" ht="2.4500000000000002" customHeight="1" x14ac:dyDescent="0.25">
      <c r="F12" s="55"/>
      <c r="AV12" s="56"/>
    </row>
    <row r="13" spans="1:50" ht="1.1499999999999999" customHeight="1" x14ac:dyDescent="0.25">
      <c r="F13" s="55"/>
      <c r="AV13" s="56"/>
    </row>
    <row r="14" spans="1:50" ht="18" customHeight="1" x14ac:dyDescent="0.25">
      <c r="F14" s="55"/>
      <c r="G14" s="252" t="s">
        <v>99</v>
      </c>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T14" s="191"/>
      <c r="AU14" s="191"/>
      <c r="AV14" s="56"/>
    </row>
    <row r="15" spans="1:50" ht="3" customHeight="1" x14ac:dyDescent="0.25">
      <c r="F15" s="55"/>
      <c r="AV15" s="56"/>
    </row>
    <row r="16" spans="1:50" ht="52.5" customHeight="1" thickBot="1" x14ac:dyDescent="0.3">
      <c r="F16" s="57"/>
      <c r="G16" s="262" t="s">
        <v>100</v>
      </c>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58"/>
      <c r="AV16" s="59"/>
    </row>
    <row r="17" spans="5:48" ht="6" customHeight="1" thickBot="1" x14ac:dyDescent="0.3"/>
    <row r="18" spans="5:48" ht="34.700000000000003" customHeight="1" x14ac:dyDescent="0.25">
      <c r="I18" s="261" t="s">
        <v>101</v>
      </c>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53"/>
      <c r="AT18" s="53"/>
      <c r="AU18" s="53"/>
      <c r="AV18" s="54"/>
    </row>
    <row r="19" spans="5:48" ht="18" customHeight="1" x14ac:dyDescent="0.25">
      <c r="I19" s="55"/>
      <c r="O19" s="252" t="s">
        <v>11</v>
      </c>
      <c r="P19" s="191"/>
      <c r="Q19" s="191"/>
      <c r="R19" s="191"/>
      <c r="V19" s="251" t="s">
        <v>102</v>
      </c>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V19" s="56"/>
    </row>
    <row r="20" spans="5:48" ht="30" customHeight="1" x14ac:dyDescent="0.25">
      <c r="I20" s="55"/>
      <c r="M20" s="252" t="s">
        <v>12</v>
      </c>
      <c r="N20" s="191"/>
      <c r="O20" s="191"/>
      <c r="P20" s="191"/>
      <c r="Q20" s="191"/>
      <c r="U20" s="207" t="s">
        <v>103</v>
      </c>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V20" s="56"/>
    </row>
    <row r="21" spans="5:48" ht="18" customHeight="1" x14ac:dyDescent="0.25">
      <c r="I21" s="55"/>
      <c r="L21" s="252" t="s">
        <v>13</v>
      </c>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V21" s="56"/>
    </row>
    <row r="22" spans="5:48" ht="54" customHeight="1" thickBot="1" x14ac:dyDescent="0.3">
      <c r="I22" s="55"/>
      <c r="J22" s="251" t="s">
        <v>104</v>
      </c>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AO22" s="191"/>
      <c r="AP22" s="191"/>
      <c r="AV22" s="56"/>
    </row>
    <row r="23" spans="5:48" ht="18.2" customHeight="1" x14ac:dyDescent="0.25">
      <c r="E23" s="261" t="s">
        <v>105</v>
      </c>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215"/>
      <c r="AO23" s="215"/>
      <c r="AP23" s="215"/>
      <c r="AQ23" s="53"/>
      <c r="AR23" s="53"/>
      <c r="AS23" s="53"/>
      <c r="AT23" s="53"/>
      <c r="AU23" s="53"/>
      <c r="AV23" s="54"/>
    </row>
    <row r="24" spans="5:48" ht="10.5" customHeight="1" x14ac:dyDescent="0.25">
      <c r="E24" s="55"/>
      <c r="AV24" s="56"/>
    </row>
    <row r="25" spans="5:48" ht="21" customHeight="1" x14ac:dyDescent="0.25">
      <c r="E25" s="55"/>
      <c r="N25" s="252" t="s">
        <v>106</v>
      </c>
      <c r="O25" s="191"/>
      <c r="P25" s="191"/>
      <c r="Q25" s="191"/>
      <c r="R25" s="191"/>
      <c r="S25" s="191"/>
      <c r="T25" s="191"/>
      <c r="U25" s="191"/>
      <c r="V25" s="191"/>
      <c r="W25" s="191"/>
      <c r="X25" s="191"/>
      <c r="Y25" s="191"/>
      <c r="AB25" s="251" t="s">
        <v>107</v>
      </c>
      <c r="AC25" s="191"/>
      <c r="AD25" s="191"/>
      <c r="AE25" s="191"/>
      <c r="AF25" s="191"/>
      <c r="AG25" s="191"/>
      <c r="AH25" s="191"/>
      <c r="AI25" s="191"/>
      <c r="AJ25" s="191"/>
      <c r="AK25" s="191"/>
      <c r="AL25" s="191"/>
      <c r="AM25" s="191"/>
      <c r="AN25" s="191"/>
      <c r="AO25" s="191"/>
      <c r="AP25" s="191"/>
      <c r="AV25" s="56"/>
    </row>
    <row r="26" spans="5:48" ht="2.65" customHeight="1" x14ac:dyDescent="0.25">
      <c r="E26" s="55"/>
      <c r="AV26" s="56"/>
    </row>
    <row r="27" spans="5:48" ht="18" customHeight="1" x14ac:dyDescent="0.25">
      <c r="E27" s="55"/>
      <c r="L27" s="252" t="s">
        <v>108</v>
      </c>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V27" s="56"/>
    </row>
    <row r="28" spans="5:48" ht="0.95" customHeight="1" x14ac:dyDescent="0.25">
      <c r="E28" s="55"/>
      <c r="AV28" s="56"/>
    </row>
    <row r="29" spans="5:48" ht="82.5" customHeight="1" x14ac:dyDescent="0.25">
      <c r="E29" s="55"/>
      <c r="L29" s="256" t="s">
        <v>109</v>
      </c>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V29" s="56"/>
    </row>
    <row r="30" spans="5:48" ht="18" customHeight="1" x14ac:dyDescent="0.25">
      <c r="E30" s="55"/>
      <c r="N30" s="252" t="s">
        <v>110</v>
      </c>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V30" s="56"/>
    </row>
    <row r="31" spans="5:48" ht="0.2" customHeight="1" x14ac:dyDescent="0.25">
      <c r="E31" s="55"/>
      <c r="AV31" s="56"/>
    </row>
    <row r="32" spans="5:48" ht="18" customHeight="1" x14ac:dyDescent="0.25">
      <c r="E32" s="55"/>
      <c r="N32" s="251" t="s">
        <v>111</v>
      </c>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V32" s="56"/>
    </row>
    <row r="33" spans="4:58" ht="0.95" customHeight="1" x14ac:dyDescent="0.25">
      <c r="E33" s="55"/>
      <c r="AV33" s="56"/>
    </row>
    <row r="34" spans="4:58" ht="18" customHeight="1" x14ac:dyDescent="0.25">
      <c r="E34" s="55"/>
      <c r="N34" s="252" t="s">
        <v>112</v>
      </c>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V34" s="56"/>
    </row>
    <row r="35" spans="4:58" ht="0.95" customHeight="1" x14ac:dyDescent="0.25">
      <c r="E35" s="55"/>
      <c r="AV35" s="56"/>
    </row>
    <row r="36" spans="4:58" ht="51.75" customHeight="1" thickBot="1" x14ac:dyDescent="0.3">
      <c r="E36" s="57"/>
      <c r="F36" s="60"/>
      <c r="G36" s="60"/>
      <c r="H36" s="60"/>
      <c r="I36" s="60"/>
      <c r="J36" s="60"/>
      <c r="K36" s="60"/>
      <c r="L36" s="60"/>
      <c r="M36" s="60"/>
      <c r="N36" s="253" t="s">
        <v>73</v>
      </c>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60"/>
      <c r="AS36" s="60"/>
      <c r="AT36" s="60"/>
      <c r="AU36" s="60"/>
      <c r="AV36" s="59"/>
    </row>
    <row r="37" spans="4:58" ht="19.149999999999999" customHeight="1" x14ac:dyDescent="0.25">
      <c r="D37" s="190" t="s">
        <v>113</v>
      </c>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1"/>
      <c r="AM37" s="191"/>
      <c r="AN37" s="191"/>
      <c r="AO37" s="191"/>
    </row>
    <row r="38" spans="4:58" ht="0.95" customHeight="1" x14ac:dyDescent="0.25"/>
    <row r="39" spans="4:58" ht="17.45" customHeight="1" x14ac:dyDescent="0.25">
      <c r="K39" s="255" t="s">
        <v>114</v>
      </c>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24"/>
    </row>
    <row r="40" spans="4:58" ht="18.399999999999999" customHeight="1" x14ac:dyDescent="0.25">
      <c r="K40" s="239" t="s">
        <v>20</v>
      </c>
      <c r="L40" s="232"/>
      <c r="M40" s="232"/>
      <c r="N40" s="232"/>
      <c r="O40" s="232"/>
      <c r="P40" s="232"/>
      <c r="Q40" s="232"/>
      <c r="R40" s="232"/>
      <c r="S40" s="232"/>
      <c r="T40" s="232"/>
      <c r="U40" s="232"/>
      <c r="V40" s="232"/>
      <c r="W40" s="232"/>
      <c r="X40" s="224"/>
      <c r="Y40" s="239" t="s">
        <v>21</v>
      </c>
      <c r="Z40" s="232"/>
      <c r="AA40" s="232"/>
      <c r="AB40" s="232"/>
      <c r="AC40" s="232"/>
      <c r="AD40" s="232"/>
      <c r="AE40" s="224"/>
      <c r="AF40" s="239" t="s">
        <v>22</v>
      </c>
      <c r="AG40" s="232"/>
      <c r="AH40" s="232"/>
      <c r="AI40" s="224"/>
      <c r="AJ40" s="239" t="s">
        <v>115</v>
      </c>
      <c r="AK40" s="232"/>
      <c r="AL40" s="232"/>
      <c r="AM40" s="232"/>
      <c r="AN40" s="232"/>
      <c r="AO40" s="232"/>
      <c r="AP40" s="232"/>
      <c r="AQ40" s="224"/>
    </row>
    <row r="41" spans="4:58" ht="20.85" customHeight="1" x14ac:dyDescent="0.25">
      <c r="K41" s="240">
        <v>478893141</v>
      </c>
      <c r="L41" s="241"/>
      <c r="M41" s="241"/>
      <c r="N41" s="241"/>
      <c r="O41" s="241"/>
      <c r="P41" s="241"/>
      <c r="Q41" s="241"/>
      <c r="R41" s="241"/>
      <c r="S41" s="241"/>
      <c r="T41" s="241"/>
      <c r="U41" s="241"/>
      <c r="V41" s="241"/>
      <c r="W41" s="241"/>
      <c r="X41" s="242"/>
      <c r="Y41" s="240">
        <v>506428920.67000002</v>
      </c>
      <c r="Z41" s="241"/>
      <c r="AA41" s="241"/>
      <c r="AB41" s="241"/>
      <c r="AC41" s="241"/>
      <c r="AD41" s="241"/>
      <c r="AE41" s="242"/>
      <c r="AF41" s="243">
        <v>472157554.54000002</v>
      </c>
      <c r="AG41" s="244"/>
      <c r="AH41" s="244"/>
      <c r="AI41" s="245"/>
      <c r="AJ41" s="246">
        <f>AF41/Y41</f>
        <v>0.93232739140438636</v>
      </c>
      <c r="AK41" s="247"/>
      <c r="AL41" s="247"/>
      <c r="AM41" s="247"/>
      <c r="AN41" s="247"/>
      <c r="AO41" s="247"/>
      <c r="AP41" s="247"/>
      <c r="AQ41" s="248"/>
    </row>
    <row r="42" spans="4:58" ht="0" hidden="1" customHeight="1" x14ac:dyDescent="0.25"/>
    <row r="43" spans="4:58" ht="6" customHeight="1" x14ac:dyDescent="0.25"/>
    <row r="44" spans="4:58" ht="14.65" customHeight="1" x14ac:dyDescent="0.25">
      <c r="D44" s="249" t="s">
        <v>116</v>
      </c>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24"/>
    </row>
    <row r="45" spans="4:58" ht="15.6" customHeight="1" x14ac:dyDescent="0.25">
      <c r="D45" s="250" t="s">
        <v>117</v>
      </c>
      <c r="E45" s="232"/>
      <c r="F45" s="232"/>
      <c r="G45" s="232"/>
      <c r="H45" s="232"/>
      <c r="I45" s="232"/>
      <c r="J45" s="232"/>
      <c r="K45" s="232"/>
      <c r="L45" s="232"/>
      <c r="M45" s="232"/>
      <c r="N45" s="232"/>
      <c r="O45" s="224"/>
      <c r="P45" s="250" t="s">
        <v>117</v>
      </c>
      <c r="Q45" s="232"/>
      <c r="R45" s="232"/>
      <c r="S45" s="232"/>
      <c r="T45" s="232"/>
      <c r="U45" s="232"/>
      <c r="V45" s="224"/>
      <c r="W45" s="238" t="s">
        <v>118</v>
      </c>
      <c r="X45" s="232"/>
      <c r="Y45" s="232"/>
      <c r="Z45" s="232"/>
      <c r="AA45" s="232"/>
      <c r="AB45" s="224"/>
      <c r="AC45" s="238" t="s">
        <v>119</v>
      </c>
      <c r="AD45" s="232"/>
      <c r="AE45" s="232"/>
      <c r="AF45" s="224"/>
      <c r="AG45" s="238" t="s">
        <v>120</v>
      </c>
      <c r="AH45" s="232"/>
      <c r="AI45" s="232"/>
      <c r="AJ45" s="224"/>
      <c r="AK45" s="238" t="s">
        <v>121</v>
      </c>
      <c r="AL45" s="232"/>
      <c r="AM45" s="232"/>
      <c r="AN45" s="232"/>
      <c r="AO45" s="232"/>
      <c r="AP45" s="232"/>
      <c r="AQ45" s="224"/>
    </row>
    <row r="46" spans="4:58" ht="47.25" customHeight="1" x14ac:dyDescent="0.25">
      <c r="D46" s="238" t="s">
        <v>122</v>
      </c>
      <c r="E46" s="232"/>
      <c r="F46" s="232"/>
      <c r="G46" s="232"/>
      <c r="H46" s="232"/>
      <c r="I46" s="232"/>
      <c r="J46" s="232"/>
      <c r="K46" s="232"/>
      <c r="L46" s="232"/>
      <c r="M46" s="232"/>
      <c r="N46" s="232"/>
      <c r="O46" s="224"/>
      <c r="P46" s="238" t="s">
        <v>123</v>
      </c>
      <c r="Q46" s="232"/>
      <c r="R46" s="232"/>
      <c r="S46" s="232"/>
      <c r="T46" s="232"/>
      <c r="U46" s="232"/>
      <c r="V46" s="224"/>
      <c r="W46" s="39" t="s">
        <v>124</v>
      </c>
      <c r="X46" s="238" t="s">
        <v>125</v>
      </c>
      <c r="Y46" s="232"/>
      <c r="Z46" s="232"/>
      <c r="AA46" s="232"/>
      <c r="AB46" s="224"/>
      <c r="AC46" s="238" t="s">
        <v>126</v>
      </c>
      <c r="AD46" s="224"/>
      <c r="AE46" s="238" t="s">
        <v>127</v>
      </c>
      <c r="AF46" s="224"/>
      <c r="AG46" s="238" t="s">
        <v>128</v>
      </c>
      <c r="AH46" s="224"/>
      <c r="AI46" s="238" t="s">
        <v>129</v>
      </c>
      <c r="AJ46" s="224"/>
      <c r="AK46" s="238" t="s">
        <v>130</v>
      </c>
      <c r="AL46" s="224"/>
      <c r="AM46" s="238" t="s">
        <v>131</v>
      </c>
      <c r="AN46" s="232"/>
      <c r="AO46" s="232"/>
      <c r="AP46" s="232"/>
      <c r="AQ46" s="224"/>
      <c r="BC46" s="40"/>
      <c r="BF46" s="41"/>
    </row>
    <row r="47" spans="4:58" ht="79.5" customHeight="1" x14ac:dyDescent="0.25">
      <c r="D47" s="231" t="s">
        <v>132</v>
      </c>
      <c r="E47" s="232"/>
      <c r="F47" s="232"/>
      <c r="G47" s="232"/>
      <c r="H47" s="232"/>
      <c r="I47" s="232"/>
      <c r="J47" s="232"/>
      <c r="K47" s="232"/>
      <c r="L47" s="232"/>
      <c r="M47" s="232"/>
      <c r="N47" s="232"/>
      <c r="O47" s="224"/>
      <c r="P47" s="231" t="s">
        <v>133</v>
      </c>
      <c r="Q47" s="232"/>
      <c r="R47" s="232"/>
      <c r="S47" s="232"/>
      <c r="T47" s="232"/>
      <c r="U47" s="232"/>
      <c r="V47" s="224"/>
      <c r="W47" s="42">
        <v>55</v>
      </c>
      <c r="X47" s="233"/>
      <c r="Y47" s="234"/>
      <c r="Z47" s="234"/>
      <c r="AA47" s="234"/>
      <c r="AB47" s="235"/>
      <c r="AC47" s="236">
        <v>55</v>
      </c>
      <c r="AD47" s="237"/>
      <c r="AE47" s="223"/>
      <c r="AF47" s="224"/>
      <c r="AG47" s="236"/>
      <c r="AH47" s="237"/>
      <c r="AI47" s="223"/>
      <c r="AJ47" s="224"/>
      <c r="AK47" s="225"/>
      <c r="AL47" s="226"/>
      <c r="AM47" s="227" t="e">
        <f>AI47/AE47</f>
        <v>#DIV/0!</v>
      </c>
      <c r="AN47" s="228"/>
      <c r="AO47" s="228"/>
      <c r="AP47" s="228"/>
      <c r="AQ47" s="229"/>
      <c r="BA47" s="43"/>
      <c r="BE47" s="41"/>
    </row>
    <row r="48" spans="4:58" ht="84.75" customHeight="1" x14ac:dyDescent="0.25">
      <c r="D48" s="231" t="s">
        <v>134</v>
      </c>
      <c r="E48" s="232"/>
      <c r="F48" s="232"/>
      <c r="G48" s="232"/>
      <c r="H48" s="232"/>
      <c r="I48" s="232"/>
      <c r="J48" s="232"/>
      <c r="K48" s="232"/>
      <c r="L48" s="232"/>
      <c r="M48" s="232"/>
      <c r="N48" s="232"/>
      <c r="O48" s="224"/>
      <c r="P48" s="231" t="s">
        <v>135</v>
      </c>
      <c r="Q48" s="232"/>
      <c r="R48" s="232"/>
      <c r="S48" s="232"/>
      <c r="T48" s="232"/>
      <c r="U48" s="232"/>
      <c r="V48" s="224"/>
      <c r="W48" s="44">
        <v>506</v>
      </c>
      <c r="X48" s="233"/>
      <c r="Y48" s="234"/>
      <c r="Z48" s="234"/>
      <c r="AA48" s="234"/>
      <c r="AB48" s="235"/>
      <c r="AC48" s="221">
        <v>477</v>
      </c>
      <c r="AD48" s="222"/>
      <c r="AE48" s="223"/>
      <c r="AF48" s="224"/>
      <c r="AG48" s="221"/>
      <c r="AH48" s="222"/>
      <c r="AI48" s="223"/>
      <c r="AJ48" s="224"/>
      <c r="AK48" s="225"/>
      <c r="AL48" s="226"/>
      <c r="AM48" s="227" t="e">
        <f>AI48/AE48</f>
        <v>#DIV/0!</v>
      </c>
      <c r="AN48" s="228"/>
      <c r="AO48" s="228"/>
      <c r="AP48" s="228"/>
      <c r="AQ48" s="229"/>
      <c r="BB48" s="45"/>
      <c r="BC48" s="46"/>
      <c r="BE48" s="40"/>
    </row>
    <row r="49" spans="2:56" ht="15.75" customHeight="1" thickBot="1" x14ac:dyDescent="0.3"/>
    <row r="50" spans="2:56" ht="17.100000000000001" customHeight="1" x14ac:dyDescent="0.25">
      <c r="B50" s="52"/>
      <c r="C50" s="53"/>
      <c r="D50" s="230" t="s">
        <v>136</v>
      </c>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53"/>
      <c r="AS50" s="53"/>
      <c r="AT50" s="53"/>
      <c r="AU50" s="53"/>
      <c r="AV50" s="53"/>
      <c r="AW50" s="53"/>
      <c r="AX50" s="54"/>
    </row>
    <row r="51" spans="2:56" ht="12" customHeight="1" x14ac:dyDescent="0.25">
      <c r="B51" s="55"/>
      <c r="AX51" s="56"/>
    </row>
    <row r="52" spans="2:56" ht="46.7" customHeight="1" x14ac:dyDescent="0.25">
      <c r="B52" s="218" t="s">
        <v>137</v>
      </c>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219" t="s">
        <v>138</v>
      </c>
      <c r="AB52" s="191"/>
      <c r="AC52" s="191"/>
      <c r="AD52" s="191"/>
      <c r="AE52" s="191"/>
      <c r="AF52" s="191"/>
      <c r="AG52" s="191"/>
      <c r="AH52" s="191"/>
      <c r="AI52" s="191"/>
      <c r="AJ52" s="191"/>
      <c r="AK52" s="191"/>
      <c r="AL52" s="191"/>
      <c r="AM52" s="191"/>
      <c r="AN52" s="191"/>
      <c r="AO52" s="191"/>
      <c r="AP52" s="191"/>
      <c r="AQ52" s="191"/>
      <c r="AR52" s="191"/>
      <c r="AS52" s="191"/>
      <c r="AT52" s="191"/>
      <c r="AU52" s="191"/>
      <c r="AV52" s="191"/>
      <c r="AW52" s="191"/>
      <c r="AX52" s="199"/>
    </row>
    <row r="53" spans="2:56" ht="23.85" customHeight="1" x14ac:dyDescent="0.25">
      <c r="B53" s="198" t="s">
        <v>139</v>
      </c>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9"/>
    </row>
    <row r="54" spans="2:56" ht="34.5" customHeight="1" x14ac:dyDescent="0.25">
      <c r="B54" s="220" t="s">
        <v>140</v>
      </c>
      <c r="C54" s="201"/>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2"/>
    </row>
    <row r="55" spans="2:56" ht="21.75" customHeight="1" x14ac:dyDescent="0.25">
      <c r="B55" s="198" t="s">
        <v>32</v>
      </c>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91"/>
      <c r="AV55" s="191"/>
      <c r="AW55" s="191"/>
      <c r="AX55" s="199"/>
    </row>
    <row r="56" spans="2:56" ht="146.25" customHeight="1" x14ac:dyDescent="0.25">
      <c r="B56" s="206" t="s">
        <v>148</v>
      </c>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c r="AQ56" s="207"/>
      <c r="AR56" s="207"/>
      <c r="AS56" s="207"/>
      <c r="AT56" s="207"/>
      <c r="AU56" s="207"/>
      <c r="AV56" s="207"/>
      <c r="AW56" s="207"/>
      <c r="AX56" s="208"/>
      <c r="BB56" s="47"/>
      <c r="BC56" s="48"/>
      <c r="BD56" s="49"/>
    </row>
    <row r="57" spans="2:56" ht="3.75" customHeight="1" x14ac:dyDescent="0.25">
      <c r="B57" s="206"/>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7"/>
      <c r="AN57" s="207"/>
      <c r="AO57" s="207"/>
      <c r="AP57" s="207"/>
      <c r="AQ57" s="207"/>
      <c r="AR57" s="207"/>
      <c r="AS57" s="207"/>
      <c r="AT57" s="207"/>
      <c r="AU57" s="207"/>
      <c r="AV57" s="207"/>
      <c r="AW57" s="207"/>
      <c r="AX57" s="208"/>
      <c r="BB57" s="50"/>
      <c r="BD57" s="49"/>
    </row>
    <row r="58" spans="2:56" ht="58.5" customHeight="1" x14ac:dyDescent="0.25">
      <c r="B58" s="195" t="s">
        <v>149</v>
      </c>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09"/>
      <c r="AO58" s="209"/>
      <c r="AP58" s="209"/>
      <c r="AQ58" s="209"/>
      <c r="AR58" s="209"/>
      <c r="AS58" s="209"/>
      <c r="AT58" s="209"/>
      <c r="AU58" s="209"/>
      <c r="AV58" s="209"/>
      <c r="AW58" s="209"/>
      <c r="AX58" s="210"/>
      <c r="BD58" s="51"/>
    </row>
    <row r="59" spans="2:56" ht="112.5" customHeight="1" thickBot="1" x14ac:dyDescent="0.3">
      <c r="B59" s="211"/>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3"/>
    </row>
    <row r="60" spans="2:56" ht="6" customHeight="1" thickBot="1" x14ac:dyDescent="0.3"/>
    <row r="61" spans="2:56" ht="46.7" customHeight="1" x14ac:dyDescent="0.25">
      <c r="B61" s="214" t="s">
        <v>137</v>
      </c>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6" t="s">
        <v>141</v>
      </c>
      <c r="AB61" s="215"/>
      <c r="AC61" s="215"/>
      <c r="AD61" s="215"/>
      <c r="AE61" s="215"/>
      <c r="AF61" s="215"/>
      <c r="AG61" s="215"/>
      <c r="AH61" s="215"/>
      <c r="AI61" s="215"/>
      <c r="AJ61" s="215"/>
      <c r="AK61" s="215"/>
      <c r="AL61" s="215"/>
      <c r="AM61" s="215"/>
      <c r="AN61" s="215"/>
      <c r="AO61" s="215"/>
      <c r="AP61" s="215"/>
      <c r="AQ61" s="215"/>
      <c r="AR61" s="215"/>
      <c r="AS61" s="215"/>
      <c r="AT61" s="215"/>
      <c r="AU61" s="215"/>
      <c r="AV61" s="215"/>
      <c r="AW61" s="215"/>
      <c r="AX61" s="217"/>
    </row>
    <row r="62" spans="2:56" ht="23.85" customHeight="1" x14ac:dyDescent="0.25">
      <c r="B62" s="198" t="s">
        <v>139</v>
      </c>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1"/>
      <c r="AM62" s="191"/>
      <c r="AN62" s="191"/>
      <c r="AO62" s="191"/>
      <c r="AP62" s="191"/>
      <c r="AQ62" s="191"/>
      <c r="AR62" s="191"/>
      <c r="AS62" s="191"/>
      <c r="AT62" s="191"/>
      <c r="AU62" s="191"/>
      <c r="AV62" s="191"/>
      <c r="AW62" s="191"/>
      <c r="AX62" s="199"/>
    </row>
    <row r="63" spans="2:56" ht="57" customHeight="1" x14ac:dyDescent="0.25">
      <c r="B63" s="195" t="s">
        <v>142</v>
      </c>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c r="AN63" s="196"/>
      <c r="AO63" s="196"/>
      <c r="AP63" s="196"/>
      <c r="AQ63" s="196"/>
      <c r="AR63" s="196"/>
      <c r="AS63" s="196"/>
      <c r="AT63" s="196"/>
      <c r="AU63" s="196"/>
      <c r="AV63" s="196"/>
      <c r="AW63" s="196"/>
      <c r="AX63" s="197"/>
    </row>
    <row r="64" spans="2:56" ht="20.100000000000001" customHeight="1" x14ac:dyDescent="0.25">
      <c r="B64" s="198" t="s">
        <v>143</v>
      </c>
      <c r="C64" s="191"/>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191"/>
      <c r="AN64" s="191"/>
      <c r="AO64" s="191"/>
      <c r="AP64" s="191"/>
      <c r="AQ64" s="191"/>
      <c r="AR64" s="191"/>
      <c r="AS64" s="191"/>
      <c r="AT64" s="191"/>
      <c r="AU64" s="191"/>
      <c r="AV64" s="191"/>
      <c r="AW64" s="191"/>
      <c r="AX64" s="199"/>
    </row>
    <row r="65" spans="2:54" ht="161.25" customHeight="1" x14ac:dyDescent="0.25">
      <c r="B65" s="200" t="s">
        <v>150</v>
      </c>
      <c r="C65" s="201"/>
      <c r="D65" s="201"/>
      <c r="E65" s="201"/>
      <c r="F65" s="201"/>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1"/>
      <c r="AR65" s="201"/>
      <c r="AS65" s="201"/>
      <c r="AT65" s="201"/>
      <c r="AU65" s="201"/>
      <c r="AV65" s="201"/>
      <c r="AW65" s="201"/>
      <c r="AX65" s="202"/>
      <c r="BB65" s="45"/>
    </row>
    <row r="66" spans="2:54" ht="24.2" customHeight="1" x14ac:dyDescent="0.25">
      <c r="B66" s="198" t="s">
        <v>33</v>
      </c>
      <c r="C66" s="191"/>
      <c r="D66" s="191"/>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191"/>
      <c r="AC66" s="191"/>
      <c r="AD66" s="191"/>
      <c r="AE66" s="191"/>
      <c r="AF66" s="191"/>
      <c r="AG66" s="191"/>
      <c r="AH66" s="191"/>
      <c r="AI66" s="191"/>
      <c r="AJ66" s="191"/>
      <c r="AK66" s="191"/>
      <c r="AL66" s="191"/>
      <c r="AM66" s="191"/>
      <c r="AN66" s="191"/>
      <c r="AO66" s="191"/>
      <c r="AP66" s="191"/>
      <c r="AQ66" s="191"/>
      <c r="AR66" s="191"/>
      <c r="AS66" s="191"/>
      <c r="AT66" s="191"/>
      <c r="AU66" s="191"/>
      <c r="AV66" s="191"/>
      <c r="AW66" s="191"/>
      <c r="AX66" s="199"/>
    </row>
    <row r="67" spans="2:54" ht="67.5" customHeight="1" thickBot="1" x14ac:dyDescent="0.3">
      <c r="B67" s="203" t="s">
        <v>147</v>
      </c>
      <c r="C67" s="204"/>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c r="AE67" s="204"/>
      <c r="AF67" s="204"/>
      <c r="AG67" s="204"/>
      <c r="AH67" s="204"/>
      <c r="AI67" s="204"/>
      <c r="AJ67" s="204"/>
      <c r="AK67" s="204"/>
      <c r="AL67" s="204"/>
      <c r="AM67" s="204"/>
      <c r="AN67" s="204"/>
      <c r="AO67" s="204"/>
      <c r="AP67" s="204"/>
      <c r="AQ67" s="204"/>
      <c r="AR67" s="204"/>
      <c r="AS67" s="204"/>
      <c r="AT67" s="204"/>
      <c r="AU67" s="204"/>
      <c r="AV67" s="204"/>
      <c r="AW67" s="204"/>
      <c r="AX67" s="205"/>
    </row>
    <row r="68" spans="2:54" ht="6.75" customHeight="1" x14ac:dyDescent="0.25"/>
    <row r="69" spans="2:54" ht="6.75" customHeight="1" x14ac:dyDescent="0.25"/>
    <row r="70" spans="2:54" ht="6.75" customHeight="1" x14ac:dyDescent="0.25"/>
    <row r="71" spans="2:54" ht="18" customHeight="1" x14ac:dyDescent="0.25">
      <c r="C71" s="190" t="s">
        <v>144</v>
      </c>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c r="AR71" s="191"/>
      <c r="AS71" s="191"/>
      <c r="AT71" s="191"/>
    </row>
    <row r="72" spans="2:54" ht="1.9" customHeight="1" thickBot="1" x14ac:dyDescent="0.3"/>
    <row r="73" spans="2:54" ht="141.6" customHeight="1" thickBot="1" x14ac:dyDescent="0.3">
      <c r="E73" s="192" t="s">
        <v>145</v>
      </c>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c r="AN73" s="193"/>
      <c r="AO73" s="193"/>
      <c r="AP73" s="193"/>
      <c r="AQ73" s="193"/>
      <c r="AR73" s="193"/>
      <c r="AS73" s="193"/>
      <c r="AT73" s="193"/>
      <c r="AU73" s="193"/>
      <c r="AV73" s="193"/>
      <c r="AW73" s="194"/>
    </row>
    <row r="74" spans="2:54" ht="0" hidden="1" customHeight="1" x14ac:dyDescent="0.25"/>
    <row r="75" spans="2:54" ht="30.95" customHeight="1" x14ac:dyDescent="0.25"/>
    <row r="76" spans="2:54" ht="14.45" customHeight="1" x14ac:dyDescent="0.25">
      <c r="AH76" s="189" t="s">
        <v>152</v>
      </c>
      <c r="AI76" s="189"/>
      <c r="AJ76" s="189"/>
      <c r="AK76" s="189"/>
      <c r="AL76" s="189"/>
      <c r="AM76" s="189"/>
      <c r="AN76" s="189"/>
    </row>
    <row r="77" spans="2:54" ht="17.100000000000001" customHeight="1" x14ac:dyDescent="0.25">
      <c r="AH77" s="97" t="s">
        <v>151</v>
      </c>
      <c r="AI77" s="97"/>
      <c r="AJ77" s="97"/>
      <c r="AK77" s="97"/>
      <c r="AL77" s="97"/>
      <c r="AM77" s="97"/>
      <c r="AN77" s="97"/>
    </row>
  </sheetData>
  <mergeCells count="92">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 ref="A1:AM1"/>
    <mergeCell ref="B3:S3"/>
    <mergeCell ref="T3:AX3"/>
    <mergeCell ref="B4:S4"/>
    <mergeCell ref="T4:AX4"/>
    <mergeCell ref="N25:Y25"/>
    <mergeCell ref="AB25:AP25"/>
    <mergeCell ref="L27:AM27"/>
    <mergeCell ref="L29:AM29"/>
    <mergeCell ref="N30:AP30"/>
    <mergeCell ref="N32:AP32"/>
    <mergeCell ref="N34:AQ34"/>
    <mergeCell ref="N36:AQ36"/>
    <mergeCell ref="D37:AO37"/>
    <mergeCell ref="K39:AQ39"/>
    <mergeCell ref="D44:AQ44"/>
    <mergeCell ref="D45:O45"/>
    <mergeCell ref="P45:V45"/>
    <mergeCell ref="W45:AB45"/>
    <mergeCell ref="AC45:AF45"/>
    <mergeCell ref="AG45:AJ45"/>
    <mergeCell ref="AK45:AQ45"/>
    <mergeCell ref="AJ40:AQ40"/>
    <mergeCell ref="K41:X41"/>
    <mergeCell ref="Y41:AE41"/>
    <mergeCell ref="AF41:AI41"/>
    <mergeCell ref="AJ41:AQ41"/>
    <mergeCell ref="K40:X40"/>
    <mergeCell ref="Y40:AE40"/>
    <mergeCell ref="AF40:AI40"/>
    <mergeCell ref="AI47:AJ47"/>
    <mergeCell ref="AK47:AL47"/>
    <mergeCell ref="AM47:AQ47"/>
    <mergeCell ref="AI46:AJ46"/>
    <mergeCell ref="AK46:AL46"/>
    <mergeCell ref="AM46:AQ46"/>
    <mergeCell ref="D46:O46"/>
    <mergeCell ref="P46:V46"/>
    <mergeCell ref="X46:AB46"/>
    <mergeCell ref="D47:O47"/>
    <mergeCell ref="P47:V47"/>
    <mergeCell ref="X47:AB47"/>
    <mergeCell ref="AC47:AD47"/>
    <mergeCell ref="AE47:AF47"/>
    <mergeCell ref="AC46:AD46"/>
    <mergeCell ref="AE46:AF46"/>
    <mergeCell ref="AG46:AH46"/>
    <mergeCell ref="AG47:AH47"/>
    <mergeCell ref="AG48:AH48"/>
    <mergeCell ref="AI48:AJ48"/>
    <mergeCell ref="AK48:AL48"/>
    <mergeCell ref="AM48:AQ48"/>
    <mergeCell ref="D50:AQ50"/>
    <mergeCell ref="D48:O48"/>
    <mergeCell ref="P48:V48"/>
    <mergeCell ref="X48:AB48"/>
    <mergeCell ref="AC48:AD48"/>
    <mergeCell ref="AE48:AF48"/>
    <mergeCell ref="B52:Z52"/>
    <mergeCell ref="AA52:AX52"/>
    <mergeCell ref="B53:AX53"/>
    <mergeCell ref="B54:AX54"/>
    <mergeCell ref="B55:AX55"/>
    <mergeCell ref="B56:AX57"/>
    <mergeCell ref="B58:AX59"/>
    <mergeCell ref="B61:Z61"/>
    <mergeCell ref="AA61:AX61"/>
    <mergeCell ref="B62:AX62"/>
    <mergeCell ref="AH76:AN76"/>
    <mergeCell ref="AH77:AN77"/>
    <mergeCell ref="C71:AT71"/>
    <mergeCell ref="E73:AW73"/>
    <mergeCell ref="B63:AX63"/>
    <mergeCell ref="B64:AX64"/>
    <mergeCell ref="B65:AX65"/>
    <mergeCell ref="B66:AX66"/>
    <mergeCell ref="B67:AX67"/>
  </mergeCells>
  <dataValidations count="16">
    <dataValidation allowBlank="1" showInputMessage="1" showErrorMessage="1" prompt="Monto ejecutado en el trimestre" sqref="H28 H30"/>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3:J44"/>
    <dataValidation allowBlank="1" showInputMessage="1" showErrorMessage="1" prompt="De existir desvío, explicar razones." sqref="B40:J40 B36:J36"/>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3622047244094491" right="0" top="0.74803149606299213" bottom="0.74803149606299213" header="0.31496062992125984" footer="0.31496062992125984"/>
  <pageSetup paperSize="5" scale="81" fitToHeight="2" orientation="portrait" horizontalDpi="4294967295" verticalDpi="4294967295" r:id="rId1"/>
  <rowBreaks count="1" manualBreakCount="1">
    <brk id="49" max="47" man="1"/>
  </rowBreaks>
</worksheet>
</file>

<file path=docMetadata/LabelInfo.xml><?xml version="1.0" encoding="utf-8"?>
<clbl:labelList xmlns:clbl="http://schemas.microsoft.com/office/2020/mipLabelMetadata">
  <clbl:label id="{b5510b9d-1611-4022-8488-41b0fd106d01}" enabled="1" method="Standard" siteId="{84c19291-14ab-4867-8582-dbea5badaa1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1er Trimestre </vt:lpstr>
      <vt:lpstr>2do Trimestre</vt:lpstr>
      <vt:lpstr>Semestral</vt:lpstr>
      <vt:lpstr>3er Trimestre </vt:lpstr>
      <vt:lpstr>Programación 2025</vt:lpstr>
      <vt:lpstr>Consolidado 2022</vt:lpstr>
      <vt:lpstr>'Consolidado 2022'!Área_de_impresión</vt:lpstr>
      <vt:lpstr>'Programación 2025'!Área_de_impresión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Miguel Carvajal Crisostomo</cp:lastModifiedBy>
  <cp:lastPrinted>2025-01-14T13:36:32Z</cp:lastPrinted>
  <dcterms:created xsi:type="dcterms:W3CDTF">2021-03-22T15:50:10Z</dcterms:created>
  <dcterms:modified xsi:type="dcterms:W3CDTF">2025-03-17T13:19:22Z</dcterms:modified>
</cp:coreProperties>
</file>