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1  OPTI ENERO 2025\"/>
    </mc:Choice>
  </mc:AlternateContent>
  <xr:revisionPtr revIDLastSave="0" documentId="13_ncr:1_{BC23057C-C200-4BE9-B597-72ECD3755E15}" xr6:coauthVersionLast="36" xr6:coauthVersionMax="36" xr10:uidLastSave="{00000000-0000-0000-0000-000000000000}"/>
  <bookViews>
    <workbookView xWindow="0" yWindow="0" windowWidth="28800" windowHeight="11325" xr2:uid="{8C975619-1B06-4593-AEB8-C23DA814EAC5}"/>
  </bookViews>
  <sheets>
    <sheet name="BALANCE GENERAL " sheetId="2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0" i="2"/>
  <c r="E31" i="2" s="1"/>
  <c r="E37" i="2" s="1"/>
  <c r="E22" i="2"/>
  <c r="E23" i="2" s="1"/>
  <c r="E18" i="2"/>
  <c r="E17" i="2"/>
  <c r="E16" i="2"/>
  <c r="E19" i="2" s="1"/>
  <c r="E25" i="2" s="1"/>
  <c r="E39" i="2" l="1"/>
  <c r="E41" i="2" s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<sst xmlns="http://schemas.openxmlformats.org/spreadsheetml/2006/main" count="35" uniqueCount="35">
  <si>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</si>
  <si>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</si>
  <si>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</si>
  <si>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31 de Enero 2025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</si>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</sst>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3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1"/>
    </xf>
    <xf numFmtId="3" fontId="10" fillId="0" borderId="1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 indent="1"/>
    </xf>
    <xf numFmtId="3" fontId="13" fillId="0" borderId="0" xfId="2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 indent="1"/>
    </xf>
    <xf numFmtId="3" fontId="1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3" fontId="10" fillId="0" borderId="1" xfId="2" applyNumberFormat="1" applyFont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3" fontId="9" fillId="0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/>
    </xf>
    <xf numFmtId="43" fontId="22" fillId="0" borderId="0" xfId="2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3" fontId="13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3" fontId="3" fillId="0" borderId="0" xfId="2" applyFont="1" applyBorder="1" applyAlignment="1">
      <alignment vertical="center"/>
    </xf>
    <xf numFmtId="0" fontId="21" fillId="2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/>
    </xf>
  </cellXfs>
  <cellStyles count="3">
    <cellStyle name="Millares 5" xfId="2" xr:uid="{808B7138-E0CA-4723-A8FA-1188DF7275F0}"/>
    <cellStyle name="Normal" xfId="0" builtinId="0"/>
    <cellStyle name="Normal 2" xfId="1" xr:uid="{ABAB70FB-0AAF-4F18-92D1-6EAA589D93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147E18C-B05E-42CE-9D98-020F6AFE9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5/AJUSTE%20DE%20CONTABILIDAD%202025/EEFF/Balance%20General%2001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303905.69</v>
          </cell>
        </row>
        <row r="12">
          <cell r="B12">
            <v>2939012.5735999998</v>
          </cell>
        </row>
        <row r="17">
          <cell r="B17">
            <v>3058163.2122228602</v>
          </cell>
        </row>
        <row r="20">
          <cell r="B20">
            <v>34732061.93</v>
          </cell>
        </row>
        <row r="27">
          <cell r="B27">
            <v>1971842.78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CC619-4F1E-4BD0-BA90-495B7AFB1615}">
  <dimension ref="A2:HQ58"/>
  <sheetViews>
    <sheetView tabSelected="1" topLeftCell="B1" zoomScale="93" zoomScaleNormal="93" workbookViewId="0">
      <selection activeCell="K13" sqref="K13"/>
    </sheetView>
  </sheetViews>
  <sheetFormatPr baseColWidth="10" defaultRowHeight="15" x14ac:dyDescent="0.25"/>
  <cols>
    <col min="1" max="1" width="9.140625" style="45" hidden="1" customWidth="1"/>
    <col min="2" max="2" width="50.140625" style="48" customWidth="1"/>
    <col min="3" max="3" width="48" style="48" customWidth="1"/>
    <col min="4" max="4" width="9.5703125" style="49" customWidth="1"/>
    <col min="5" max="5" width="24" style="3" customWidth="1"/>
    <col min="6" max="6" width="15.5703125" style="4" bestFit="1" customWidth="1"/>
    <col min="7" max="7" width="17.7109375" style="4" customWidth="1"/>
    <col min="8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77" width="9.140625" style="4" customWidth="1"/>
    <col min="16178" max="16384" width="11.42578125" style="4"/>
  </cols>
  <sheetData>
    <row r="2" spans="2:225" x14ac:dyDescent="0.25">
      <c r="B2" s="1"/>
      <c r="C2" s="1"/>
      <c r="D2" s="2"/>
    </row>
    <row r="3" spans="2:225" x14ac:dyDescent="0.25">
      <c r="B3" s="1"/>
      <c r="C3" s="1"/>
      <c r="D3" s="2"/>
    </row>
    <row r="4" spans="2:225" x14ac:dyDescent="0.25">
      <c r="B4" s="1"/>
      <c r="C4" s="1"/>
      <c r="D4" s="2"/>
    </row>
    <row r="5" spans="2:225" x14ac:dyDescent="0.25">
      <c r="B5" s="1"/>
      <c r="C5" s="1"/>
      <c r="D5" s="2"/>
    </row>
    <row r="6" spans="2:225" ht="23.25" x14ac:dyDescent="0.35">
      <c r="B6" s="51" t="s">
        <v>0</v>
      </c>
      <c r="C6" s="51"/>
      <c r="D6" s="51"/>
      <c r="E6" s="51"/>
    </row>
    <row r="7" spans="2:225" ht="19.5" x14ac:dyDescent="0.25">
      <c r="B7" s="52" t="s">
        <v>1</v>
      </c>
      <c r="C7" s="52"/>
      <c r="D7" s="52"/>
      <c r="E7" s="52"/>
    </row>
    <row r="8" spans="2:225" ht="18" x14ac:dyDescent="0.25">
      <c r="B8" s="53" t="s">
        <v>2</v>
      </c>
      <c r="C8" s="53"/>
      <c r="D8" s="53"/>
      <c r="E8" s="53"/>
    </row>
    <row r="9" spans="2:225" ht="18" x14ac:dyDescent="0.25">
      <c r="B9" s="53" t="s">
        <v>3</v>
      </c>
      <c r="C9" s="53"/>
      <c r="D9" s="53"/>
      <c r="E9" s="53"/>
    </row>
    <row r="10" spans="2:225" ht="19.5" customHeight="1" x14ac:dyDescent="0.25">
      <c r="B10" s="53" t="s">
        <v>4</v>
      </c>
      <c r="C10" s="53"/>
      <c r="D10" s="53"/>
      <c r="E10" s="53"/>
    </row>
    <row r="11" spans="2:225" ht="19.5" customHeight="1" x14ac:dyDescent="0.25">
      <c r="B11" s="5"/>
      <c r="C11" s="5"/>
      <c r="D11" s="5"/>
    </row>
    <row r="12" spans="2:225" s="9" customFormat="1" ht="18" x14ac:dyDescent="0.25">
      <c r="B12" s="6"/>
      <c r="C12" s="6"/>
      <c r="D12" s="7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1" customFormat="1" ht="23.25" customHeight="1" x14ac:dyDescent="0.25">
      <c r="B13" s="10" t="s">
        <v>5</v>
      </c>
      <c r="C13" s="10"/>
      <c r="D13" s="7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1" customFormat="1" ht="17.100000000000001" customHeight="1" x14ac:dyDescent="0.25">
      <c r="B14" s="10"/>
      <c r="C14" s="10"/>
      <c r="D14" s="7"/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3" customFormat="1" ht="21" customHeight="1" x14ac:dyDescent="0.25">
      <c r="B15" s="12" t="s">
        <v>6</v>
      </c>
      <c r="C15" s="12"/>
      <c r="D15" s="8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9" customFormat="1" ht="21" customHeight="1" x14ac:dyDescent="0.25">
      <c r="B16" s="14" t="s">
        <v>7</v>
      </c>
      <c r="C16" s="14"/>
      <c r="D16" s="15"/>
      <c r="E16" s="15">
        <f>+[1]Detalles!B6</f>
        <v>303905.69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9" customFormat="1" ht="21" customHeight="1" x14ac:dyDescent="0.25">
      <c r="B17" s="16" t="s">
        <v>8</v>
      </c>
      <c r="C17" s="16"/>
      <c r="D17" s="15"/>
      <c r="E17" s="15">
        <f>+[1]Detalles!B12</f>
        <v>2939012.5735999998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9" customFormat="1" ht="21" customHeight="1" x14ac:dyDescent="0.25">
      <c r="B18" s="14" t="s">
        <v>9</v>
      </c>
      <c r="C18" s="14"/>
      <c r="D18" s="15"/>
      <c r="E18" s="17">
        <f>+[1]Detalles!B17</f>
        <v>3058163.2122228602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9" customFormat="1" ht="21" customHeight="1" x14ac:dyDescent="0.25">
      <c r="B19" s="10" t="s">
        <v>10</v>
      </c>
      <c r="C19" s="10"/>
      <c r="D19" s="18"/>
      <c r="E19" s="18">
        <f>SUM(E16:E18)</f>
        <v>6301081.4758228604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9" customFormat="1" ht="17.100000000000001" customHeight="1" x14ac:dyDescent="0.25">
      <c r="B20" s="19"/>
      <c r="C20" s="19"/>
      <c r="D20" s="15"/>
      <c r="E20" s="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9" customFormat="1" ht="21" customHeight="1" x14ac:dyDescent="0.25">
      <c r="B21" s="12" t="s">
        <v>11</v>
      </c>
      <c r="C21" s="12"/>
      <c r="D21" s="15"/>
      <c r="E21" s="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4" customFormat="1" ht="21" customHeight="1" x14ac:dyDescent="0.25">
      <c r="B22" s="20" t="s">
        <v>12</v>
      </c>
      <c r="C22" s="20"/>
      <c r="D22" s="21"/>
      <c r="E22" s="22">
        <f>+[1]Detalles!B20</f>
        <v>34732061.93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</row>
    <row r="23" spans="2:225" s="9" customFormat="1" ht="21" customHeight="1" x14ac:dyDescent="0.25">
      <c r="B23" s="25" t="s">
        <v>13</v>
      </c>
      <c r="C23" s="14"/>
      <c r="D23" s="26"/>
      <c r="E23" s="26">
        <f>SUM(E22:E22)</f>
        <v>34732061.93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9" customFormat="1" ht="21" customHeight="1" x14ac:dyDescent="0.25">
      <c r="B24" s="14"/>
      <c r="C24" s="14"/>
      <c r="D24" s="27"/>
      <c r="E24" s="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9" customFormat="1" ht="21" customHeight="1" thickBot="1" x14ac:dyDescent="0.3">
      <c r="B25" s="10" t="s">
        <v>14</v>
      </c>
      <c r="C25" s="10"/>
      <c r="D25" s="18"/>
      <c r="E25" s="28">
        <f>E19+E23</f>
        <v>41033143.405822858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29" customFormat="1" ht="17.100000000000001" customHeight="1" thickTop="1" x14ac:dyDescent="0.25">
      <c r="B26" s="19"/>
      <c r="C26" s="19"/>
      <c r="D26" s="15"/>
      <c r="E26" s="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9" customFormat="1" ht="21" customHeight="1" x14ac:dyDescent="0.25">
      <c r="B27" s="10" t="s">
        <v>15</v>
      </c>
      <c r="C27" s="10"/>
      <c r="D27" s="15"/>
      <c r="E27" s="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9" customFormat="1" ht="21" customHeight="1" x14ac:dyDescent="0.25">
      <c r="B28" s="10"/>
      <c r="C28" s="10"/>
      <c r="D28" s="15"/>
      <c r="E28" s="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9" customFormat="1" ht="21" customHeight="1" x14ac:dyDescent="0.25">
      <c r="B29" s="10" t="s">
        <v>16</v>
      </c>
      <c r="C29" s="10"/>
      <c r="D29" s="15"/>
      <c r="E29" s="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9" customFormat="1" ht="21" customHeight="1" x14ac:dyDescent="0.25">
      <c r="B30" s="14" t="s">
        <v>17</v>
      </c>
      <c r="C30" s="14"/>
      <c r="D30" s="27"/>
      <c r="E30" s="30">
        <f>+[1]Detalles!B27</f>
        <v>1971842.78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9" customFormat="1" ht="21" customHeight="1" x14ac:dyDescent="0.25">
      <c r="B31" s="10" t="s">
        <v>18</v>
      </c>
      <c r="C31" s="10"/>
      <c r="D31" s="18"/>
      <c r="E31" s="18">
        <f>E30</f>
        <v>1971842.78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9" customFormat="1" ht="21" customHeight="1" x14ac:dyDescent="0.25">
      <c r="B32" s="10"/>
      <c r="C32" s="10"/>
      <c r="D32" s="18"/>
      <c r="E32" s="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9" customFormat="1" ht="21" customHeight="1" x14ac:dyDescent="0.25">
      <c r="B33" s="10" t="s">
        <v>19</v>
      </c>
      <c r="C33" s="10"/>
      <c r="D33" s="18"/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4" customFormat="1" ht="21" customHeight="1" x14ac:dyDescent="0.25">
      <c r="B34" s="16" t="s">
        <v>20</v>
      </c>
      <c r="C34" s="16"/>
      <c r="D34" s="15"/>
      <c r="E34" s="15">
        <v>0</v>
      </c>
      <c r="F34" s="31" t="s">
        <v>21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</row>
    <row r="35" spans="2:225" s="9" customFormat="1" ht="21" customHeight="1" x14ac:dyDescent="0.25">
      <c r="B35" s="10" t="s">
        <v>22</v>
      </c>
      <c r="C35" s="10"/>
      <c r="D35" s="18"/>
      <c r="E35" s="8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9" customFormat="1" ht="21" customHeight="1" x14ac:dyDescent="0.25">
      <c r="B36" s="10"/>
      <c r="C36" s="10"/>
      <c r="D36" s="15"/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9" customFormat="1" ht="21" customHeight="1" thickBot="1" x14ac:dyDescent="0.3">
      <c r="B37" s="10" t="s">
        <v>23</v>
      </c>
      <c r="C37" s="10"/>
      <c r="D37" s="18"/>
      <c r="E37" s="32">
        <f>E31+E35</f>
        <v>1971842.78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9" customFormat="1" ht="21" customHeight="1" x14ac:dyDescent="0.25">
      <c r="B38" s="10"/>
      <c r="C38" s="10"/>
      <c r="D38" s="15"/>
      <c r="E38" s="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9" customFormat="1" ht="21" customHeight="1" thickBot="1" x14ac:dyDescent="0.3">
      <c r="B39" s="10" t="s">
        <v>24</v>
      </c>
      <c r="C39" s="10"/>
      <c r="D39" s="18"/>
      <c r="E39" s="32">
        <f>E25-E37</f>
        <v>39061300.625822857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9" customFormat="1" ht="21" customHeight="1" x14ac:dyDescent="0.25">
      <c r="B40" s="10"/>
      <c r="C40" s="10"/>
      <c r="D40" s="18"/>
      <c r="E40" s="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9" customFormat="1" ht="36" customHeight="1" thickBot="1" x14ac:dyDescent="0.3">
      <c r="B41" s="10" t="s">
        <v>25</v>
      </c>
      <c r="C41" s="10"/>
      <c r="D41" s="18"/>
      <c r="E41" s="28">
        <f>SUM(E37:E39)</f>
        <v>41033143.405822858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9" customFormat="1" ht="21" customHeight="1" thickTop="1" x14ac:dyDescent="0.25">
      <c r="B42" s="10"/>
      <c r="C42" s="10"/>
      <c r="D42" s="18"/>
      <c r="E42" s="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9" customFormat="1" ht="21" customHeight="1" x14ac:dyDescent="0.25">
      <c r="B43" s="10"/>
      <c r="C43" s="10"/>
      <c r="D43" s="18"/>
      <c r="E43" s="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9" customFormat="1" ht="17.100000000000001" customHeight="1" x14ac:dyDescent="0.25">
      <c r="B44" s="33"/>
      <c r="C44" s="33"/>
      <c r="D44" s="34"/>
      <c r="E44" s="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9" customFormat="1" ht="17.100000000000001" customHeight="1" x14ac:dyDescent="0.25">
      <c r="B45" s="33"/>
      <c r="C45" s="33"/>
      <c r="D45" s="34"/>
      <c r="E45" s="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9" customFormat="1" ht="17.100000000000001" customHeight="1" x14ac:dyDescent="0.25">
      <c r="B46" s="33"/>
      <c r="C46" s="33"/>
      <c r="D46" s="34"/>
      <c r="E46" s="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9" customFormat="1" ht="13.5" customHeight="1" x14ac:dyDescent="0.3">
      <c r="B47" s="33"/>
      <c r="C47" s="35"/>
      <c r="D47" s="36"/>
      <c r="E47" s="36"/>
      <c r="F47" s="3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9" customFormat="1" ht="21" customHeight="1" x14ac:dyDescent="0.3">
      <c r="B48" s="37" t="s">
        <v>26</v>
      </c>
      <c r="C48" s="38"/>
      <c r="D48" s="36"/>
      <c r="E48" s="36" t="s">
        <v>27</v>
      </c>
      <c r="F48" s="3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9"/>
      <c r="B49" s="39" t="s">
        <v>28</v>
      </c>
      <c r="C49" s="40"/>
      <c r="D49" s="36"/>
      <c r="E49" s="41" t="s">
        <v>29</v>
      </c>
      <c r="F49" s="36"/>
    </row>
    <row r="50" spans="1:6" ht="21" customHeight="1" x14ac:dyDescent="0.3">
      <c r="A50" s="9"/>
      <c r="B50" s="39" t="s">
        <v>30</v>
      </c>
      <c r="C50" s="42"/>
      <c r="D50" s="36"/>
      <c r="E50" s="41" t="s">
        <v>31</v>
      </c>
      <c r="F50" s="36"/>
    </row>
    <row r="51" spans="1:6" ht="16.5" customHeight="1" x14ac:dyDescent="0.3">
      <c r="A51" s="9"/>
      <c r="B51" s="39"/>
      <c r="C51" s="43"/>
      <c r="D51" s="41"/>
      <c r="E51" s="41"/>
      <c r="F51" s="44"/>
    </row>
    <row r="52" spans="1:6" ht="16.5" customHeight="1" x14ac:dyDescent="0.25">
      <c r="A52" s="9"/>
      <c r="B52" s="43"/>
      <c r="C52" s="43"/>
      <c r="D52" s="40"/>
      <c r="E52" s="8"/>
    </row>
    <row r="53" spans="1:6" ht="16.5" customHeight="1" x14ac:dyDescent="0.25">
      <c r="A53" s="9"/>
      <c r="B53" s="43"/>
      <c r="C53" s="43"/>
      <c r="D53" s="40"/>
      <c r="E53" s="8"/>
    </row>
    <row r="54" spans="1:6" ht="24" customHeight="1" x14ac:dyDescent="0.25">
      <c r="B54" s="33"/>
      <c r="C54" s="33"/>
      <c r="D54" s="34"/>
    </row>
    <row r="55" spans="1:6" ht="24" customHeight="1" x14ac:dyDescent="0.3">
      <c r="B55" s="54" t="s">
        <v>32</v>
      </c>
      <c r="C55" s="54"/>
      <c r="D55" s="34"/>
    </row>
    <row r="56" spans="1:6" ht="20.25" x14ac:dyDescent="0.3">
      <c r="B56" s="50" t="s">
        <v>33</v>
      </c>
      <c r="C56" s="50"/>
      <c r="D56" s="46"/>
    </row>
    <row r="57" spans="1:6" ht="20.25" x14ac:dyDescent="0.3">
      <c r="B57" s="50" t="s">
        <v>34</v>
      </c>
      <c r="C57" s="50"/>
      <c r="D57" s="46"/>
    </row>
    <row r="58" spans="1:6" ht="18" x14ac:dyDescent="0.25">
      <c r="B58" s="47"/>
      <c r="C58" s="47"/>
      <c r="D58" s="46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cp:lastPrinted>2025-02-06T19:21:50Z</cp:lastPrinted>
  <dcterms:created xsi:type="dcterms:W3CDTF">2025-02-06T19:18:20Z</dcterms:created>
  <dcterms:modified xsi:type="dcterms:W3CDTF">2025-02-06T19:21:52Z</dcterms:modified>
</cp:coreProperties>
</file>