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6 OPTI JUNIO 2025\"/>
    </mc:Choice>
  </mc:AlternateContent>
  <xr:revisionPtr revIDLastSave="0" documentId="8_{CC3EE8E8-C1A0-4753-A7B4-9D28A747E8D9}" xr6:coauthVersionLast="36" xr6:coauthVersionMax="36" xr10:uidLastSave="{00000000-0000-0000-0000-000000000000}"/>
  <bookViews>
    <workbookView xWindow="0" yWindow="0" windowWidth="28800" windowHeight="12600" xr2:uid="{9483037A-39A7-42D0-8DCB-D2B0DBAA3F32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0" i="1"/>
  <c r="E31" i="1" s="1"/>
  <c r="E37" i="1" s="1"/>
  <c r="E22" i="1"/>
  <c r="E23" i="1" s="1"/>
  <c r="E18" i="1"/>
  <c r="E17" i="1"/>
  <c r="E16" i="1"/>
  <c r="E19" i="1" s="1"/>
  <c r="E25" i="1" s="1"/>
  <c r="E39" i="1" s="1"/>
  <c r="E41" i="1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<sst xmlns="http://schemas.openxmlformats.org/spreadsheetml/2006/main" count="35" uniqueCount="35">
  <si>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</si>
  <si>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</si>
  <si>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</si>
  <si>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Junio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</si>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</sst>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3" fontId="14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21" fillId="0" borderId="0" xfId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43" fontId="12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</cellXfs>
  <cellStyles count="2">
    <cellStyle name="Millares 5" xfId="1" xr:uid="{5D42EE2C-4EC3-4072-9A66-CD02A3BAA52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FF0B407-FC43-4C6F-9280-2F37287F8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6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416614.17</v>
          </cell>
        </row>
        <row r="12">
          <cell r="B12">
            <v>4886496.2944</v>
          </cell>
        </row>
        <row r="17">
          <cell r="B17">
            <v>4163118.165342466</v>
          </cell>
        </row>
        <row r="20">
          <cell r="B20">
            <v>34378389.82</v>
          </cell>
        </row>
        <row r="27">
          <cell r="B27">
            <v>4866665.57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2757-5A8A-4FA6-AF05-157E5B1D4026}">
  <dimension ref="A2:HQ58"/>
  <sheetViews>
    <sheetView tabSelected="1" topLeftCell="B19" zoomScale="93" zoomScaleNormal="93" workbookViewId="0">
      <selection activeCell="K34" sqref="K34"/>
    </sheetView>
  </sheetViews>
  <sheetFormatPr baseColWidth="10" defaultRowHeight="15" x14ac:dyDescent="0.2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">
      <c r="B7" s="6" t="s">
        <v>1</v>
      </c>
      <c r="C7" s="6"/>
      <c r="D7" s="6"/>
      <c r="E7" s="6"/>
    </row>
    <row r="8" spans="2:225" ht="18" x14ac:dyDescent="0.2">
      <c r="B8" s="7" t="s">
        <v>2</v>
      </c>
      <c r="C8" s="7"/>
      <c r="D8" s="7"/>
      <c r="E8" s="7"/>
    </row>
    <row r="9" spans="2:225" ht="18" x14ac:dyDescent="0.2">
      <c r="B9" s="7" t="s">
        <v>3</v>
      </c>
      <c r="C9" s="7"/>
      <c r="D9" s="7"/>
      <c r="E9" s="7"/>
    </row>
    <row r="10" spans="2:225" ht="19.5" customHeight="1" x14ac:dyDescent="0.2">
      <c r="B10" s="7" t="s">
        <v>4</v>
      </c>
      <c r="C10" s="7"/>
      <c r="D10" s="7"/>
      <c r="E10" s="7"/>
    </row>
    <row r="11" spans="2:225" ht="19.5" customHeight="1" x14ac:dyDescent="0.2">
      <c r="B11" s="8"/>
      <c r="C11" s="8"/>
      <c r="D11" s="8"/>
    </row>
    <row r="12" spans="2:225" s="12" customFormat="1" ht="18" x14ac:dyDescent="0.2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">
      <c r="B16" s="17" t="s">
        <v>7</v>
      </c>
      <c r="C16" s="17"/>
      <c r="D16" s="18"/>
      <c r="E16" s="18">
        <f>+[1]Detalles!B6</f>
        <v>416614.17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">
      <c r="B17" s="19" t="s">
        <v>8</v>
      </c>
      <c r="C17" s="19"/>
      <c r="D17" s="18"/>
      <c r="E17" s="18">
        <f>+[1]Detalles!B12</f>
        <v>4886496.2944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">
      <c r="B18" s="17" t="s">
        <v>9</v>
      </c>
      <c r="C18" s="17"/>
      <c r="D18" s="18"/>
      <c r="E18" s="20">
        <f>+[1]Detalles!B17</f>
        <v>4163118.165342466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">
      <c r="B19" s="13" t="s">
        <v>10</v>
      </c>
      <c r="C19" s="13"/>
      <c r="D19" s="21"/>
      <c r="E19" s="21">
        <f>SUM(E16:E18)</f>
        <v>9466228.6297424659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">
      <c r="B22" s="23" t="s">
        <v>12</v>
      </c>
      <c r="C22" s="23"/>
      <c r="D22" s="24"/>
      <c r="E22" s="25">
        <f>+[1]Detalles!B20</f>
        <v>34378389.82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">
      <c r="B23" s="28" t="s">
        <v>13</v>
      </c>
      <c r="C23" s="17"/>
      <c r="D23" s="29"/>
      <c r="E23" s="29">
        <f>SUM(E22:E22)</f>
        <v>34378389.82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25">
      <c r="B25" s="13" t="s">
        <v>14</v>
      </c>
      <c r="C25" s="13"/>
      <c r="D25" s="21"/>
      <c r="E25" s="31">
        <f>E19+E23</f>
        <v>43844618.449742466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">
      <c r="B30" s="17" t="s">
        <v>17</v>
      </c>
      <c r="C30" s="17"/>
      <c r="D30" s="30"/>
      <c r="E30" s="33">
        <f>+[1]Detalles!B27</f>
        <v>4866665.57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">
      <c r="B31" s="13" t="s">
        <v>18</v>
      </c>
      <c r="C31" s="13"/>
      <c r="D31" s="21"/>
      <c r="E31" s="21">
        <f>E30</f>
        <v>4866665.57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25">
      <c r="B37" s="13" t="s">
        <v>23</v>
      </c>
      <c r="C37" s="13"/>
      <c r="D37" s="21"/>
      <c r="E37" s="35">
        <f>E31+E35</f>
        <v>4866665.57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25">
      <c r="B39" s="13" t="s">
        <v>24</v>
      </c>
      <c r="C39" s="13"/>
      <c r="D39" s="21"/>
      <c r="E39" s="35">
        <f>E25-E37</f>
        <v>38977952.879742466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25">
      <c r="B41" s="13" t="s">
        <v>25</v>
      </c>
      <c r="C41" s="13"/>
      <c r="D41" s="21"/>
      <c r="E41" s="31">
        <f>SUM(E37:E39)</f>
        <v>43844618.449742466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2025-07-09T14:47:24Z</dcterms:created>
  <dcterms:modified xsi:type="dcterms:W3CDTF">2025-07-09T14:50:32Z</dcterms:modified>
</cp:coreProperties>
</file>