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06 OPTI JUNIO 2025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'!$A$2:$P$100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" i="2" l="1"/>
  <c r="D18" i="2" l="1"/>
  <c r="P55" i="2" l="1"/>
  <c r="P56" i="2"/>
  <c r="P57" i="2"/>
  <c r="P58" i="2"/>
  <c r="P59" i="2"/>
  <c r="P60" i="2"/>
  <c r="P61" i="2"/>
  <c r="P62" i="2"/>
  <c r="P63" i="2"/>
  <c r="B12" i="2" l="1"/>
  <c r="C12" i="2"/>
  <c r="D12" i="2"/>
  <c r="F12" i="2"/>
  <c r="G12" i="2"/>
  <c r="H12" i="2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E18" i="2"/>
  <c r="F18" i="2"/>
  <c r="G18" i="2"/>
  <c r="H18" i="2"/>
  <c r="I18" i="2"/>
  <c r="J18" i="2"/>
  <c r="J11" i="2" s="1"/>
  <c r="J85" i="2" s="1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I11" i="2" l="1"/>
  <c r="I85" i="2" s="1"/>
  <c r="H11" i="2"/>
  <c r="H85" i="2" s="1"/>
  <c r="G11" i="2"/>
  <c r="G85" i="2" s="1"/>
  <c r="P38" i="2"/>
  <c r="D11" i="2"/>
  <c r="D85" i="2" s="1"/>
  <c r="C11" i="2"/>
  <c r="C85" i="2" s="1"/>
  <c r="P54" i="2"/>
  <c r="B11" i="2"/>
  <c r="B85" i="2" s="1"/>
  <c r="F11" i="2"/>
  <c r="F85" i="2" s="1"/>
  <c r="P28" i="2"/>
  <c r="E11" i="2"/>
  <c r="E85" i="2" s="1"/>
  <c r="P18" i="2"/>
  <c r="P12" i="2"/>
  <c r="O85" i="2"/>
  <c r="N85" i="2"/>
  <c r="K85" i="2"/>
  <c r="L85" i="2"/>
  <c r="P11" i="2" l="1"/>
  <c r="P85" i="2" s="1"/>
</calcChain>
</file>

<file path=xl/sharedStrings.xml><?xml version="1.0" encoding="utf-8"?>
<sst xmlns="http://schemas.openxmlformats.org/spreadsheetml/2006/main" count="108" uniqueCount="108">
  <si>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</si>
  <si>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</si>
  <si>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</si>
  <si>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</si>
  <si>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</si>
  <si>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</si>
  <si>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</si>
  <si>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</si>
  <si>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</si>
  <si>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</si>
  <si>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</si>
  <si>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</si>
  <si>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</si>
  <si>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</si>
  <si>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</si>
  <si>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</si>
  <si>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</si>
  <si>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</si>
  <si>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</si>
  <si>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</si>
  <si>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</si>
  <si>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</si>
  <si>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</si>
  <si>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</si>
  <si>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</si>
  <si>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</si>
  <si>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</si>
  <si>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</si>
  <si>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</si>
  <si>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</si>
  <si>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</si>
  <si>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</si>
  <si>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</si>
  <si>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</si>
  <si>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</si>
  <si>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</si>
  <si>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</si>
  <si>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</si>
  <si>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</si>
  <si>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</si>
  <si>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</si>
  <si>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</si>
  <si>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</si>
  <si>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</si>
  <si>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</si>
  <si>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</si>
  <si>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</si>
  <si>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</si>
  <si>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</si>
  <si>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</si>
  <si>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</si>
  <si>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</si>
  <si>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</si>
  <si>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</si>
  <si>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</si>
  <si>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</si>
  <si>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</si>
  <si>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</si>
  <si>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</si>
  <si>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</si>
  <si>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</si>
  <si>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</si>
  <si>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</si>
  <si>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</si>
  <si>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</si>
  <si>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</si>
  <si>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</si>
  <si>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</si>
  <si>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</si>
  <si>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</si>
  <si>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</si>
  <si>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</si>
  <si>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</si>
  <si>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</si>
  <si>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</si>
  <si>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</si>
  <si>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</si>
  <si>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</si>
  <si>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</si>
  <si>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</si>
  <si>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</si>
  <si>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</si>
  <si>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</si>
  <si>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</si>
  <si>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</si>
  <si>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</si>
  <si>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</si>
  <si>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</si>
  <si>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</si>
  <si>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</si>
  <si>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</si>
  <si>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</si>
  <si>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</si>
  <si>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</si>
  <si>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</si>
  <si>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</si>
  <si>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Encargado División Financiera</t>
  </si>
  <si>
    <t xml:space="preserve">             Ana Cecilia Mora</t>
  </si>
  <si>
    <t xml:space="preserve">    Autorizado por</t>
  </si>
  <si>
    <t xml:space="preserve">                             Jesus Tiburcio</t>
  </si>
  <si>
    <t xml:space="preserve">                               Revisado por</t>
  </si>
  <si>
    <t>Encargado del Departamento Adm. Financ.</t>
  </si>
  <si>
    <t xml:space="preserve">  Caonabo Antonio</t>
  </si>
  <si>
    <t xml:space="preserve">                Preparado por </t>
  </si>
  <si>
    <t xml:space="preserve">          Enc. Sección de Presupuesto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</si>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</sst>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5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5" fillId="0" borderId="0" xfId="0" applyFont="1" applyAlignment="1">
      <alignment horizontal="center"/>
    </xf>
    <xf numFmtId="0" fontId="12" fillId="0" borderId="0" xfId="0" applyFont="1" applyFill="1" applyBorder="1" applyAlignment="1"/>
    <xf numFmtId="0" fontId="15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1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0" fillId="0" borderId="10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3" fillId="0" borderId="10" xfId="0" applyFont="1" applyBorder="1" applyAlignment="1">
      <alignment horizontal="left" wrapText="1"/>
    </xf>
    <xf numFmtId="0" fontId="3" fillId="0" borderId="11" xfId="0" applyFont="1" applyBorder="1" applyAlignment="1">
      <alignment horizontal="left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12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zoomScaleNormal="100" workbookViewId="0">
      <selection activeCell="A4" sqref="A4:P4"/>
    </sheetView>
  </sheetViews>
  <sheetFormatPr baseColWidth="10" defaultColWidth="11.42578125" defaultRowHeight="15" x14ac:dyDescent="0.25"/>
  <cols>
    <col min="1" max="1" width="93.7109375" bestFit="1" customWidth="1"/>
    <col min="2" max="2" width="19.7109375" customWidth="1"/>
    <col min="3" max="3" width="16.7109375" customWidth="1"/>
    <col min="4" max="4" width="18" customWidth="1"/>
    <col min="5" max="5" width="12.85546875" customWidth="1"/>
    <col min="6" max="6" width="14.28515625" customWidth="1"/>
    <col min="7" max="7" width="13.14062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37" t="s">
        <v>0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6" ht="21" customHeight="1" x14ac:dyDescent="0.25">
      <c r="A4" s="38" t="s">
        <v>1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</row>
    <row r="5" spans="1:16" ht="15.75" x14ac:dyDescent="0.25">
      <c r="A5" s="40">
        <v>2025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16" ht="15.75" customHeight="1" x14ac:dyDescent="0.25">
      <c r="A6" s="42" t="s">
        <v>2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</row>
    <row r="7" spans="1:16" ht="15.75" customHeight="1" x14ac:dyDescent="0.25">
      <c r="A7" s="43" t="s">
        <v>3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</row>
    <row r="9" spans="1:16" ht="25.5" customHeight="1" x14ac:dyDescent="0.25">
      <c r="A9" s="31" t="s">
        <v>4</v>
      </c>
      <c r="B9" s="32" t="s">
        <v>5</v>
      </c>
      <c r="C9" s="32" t="s">
        <v>6</v>
      </c>
      <c r="D9" s="34" t="s">
        <v>7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6"/>
    </row>
    <row r="10" spans="1:16" x14ac:dyDescent="0.25">
      <c r="A10" s="31"/>
      <c r="B10" s="33"/>
      <c r="C10" s="33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567996445</v>
      </c>
      <c r="C11" s="4">
        <f t="shared" si="0"/>
        <v>-6947153</v>
      </c>
      <c r="D11" s="4">
        <f>+D12+D18+D28+D38+D47+D54+D64+D69+D72</f>
        <v>30896107.340000004</v>
      </c>
      <c r="E11" s="4">
        <f t="shared" si="0"/>
        <v>36510423.140000008</v>
      </c>
      <c r="F11" s="4">
        <f t="shared" si="0"/>
        <v>33264578.780000001</v>
      </c>
      <c r="G11" s="4">
        <f t="shared" si="0"/>
        <v>58117333.020000003</v>
      </c>
      <c r="H11" s="4">
        <f t="shared" si="0"/>
        <v>34358313.410000004</v>
      </c>
      <c r="I11" s="4">
        <f t="shared" si="0"/>
        <v>32290048.07</v>
      </c>
      <c r="J11" s="4">
        <f t="shared" si="0"/>
        <v>0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225436803.75999999</v>
      </c>
    </row>
    <row r="12" spans="1:16" x14ac:dyDescent="0.25">
      <c r="A12" s="6" t="s">
        <v>22</v>
      </c>
      <c r="B12" s="7">
        <f t="shared" ref="B12:P12" si="1">+B13+B14+B16+B15+B17</f>
        <v>490965243</v>
      </c>
      <c r="C12" s="7">
        <f t="shared" si="1"/>
        <v>1700000</v>
      </c>
      <c r="D12" s="7">
        <f t="shared" si="1"/>
        <v>28934264.560000002</v>
      </c>
      <c r="E12" s="7">
        <f>+E13+E14+E16+E15+E17</f>
        <v>28860863.259999998</v>
      </c>
      <c r="F12" s="7">
        <f t="shared" si="1"/>
        <v>30663864.300000001</v>
      </c>
      <c r="G12" s="7">
        <f t="shared" si="1"/>
        <v>52104598.730000004</v>
      </c>
      <c r="H12" s="7">
        <f t="shared" si="1"/>
        <v>29620702.390000001</v>
      </c>
      <c r="I12" s="7">
        <f t="shared" si="1"/>
        <v>29010619.439999998</v>
      </c>
      <c r="J12" s="7">
        <f t="shared" si="1"/>
        <v>0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199194912.68000001</v>
      </c>
    </row>
    <row r="13" spans="1:16" x14ac:dyDescent="0.25">
      <c r="A13" s="8" t="s">
        <v>23</v>
      </c>
      <c r="B13" s="11">
        <v>320389600</v>
      </c>
      <c r="C13" s="9">
        <v>2324819</v>
      </c>
      <c r="D13" s="10">
        <v>24496416.670000002</v>
      </c>
      <c r="E13" s="10">
        <v>24432750</v>
      </c>
      <c r="F13" s="10">
        <v>26214283.440000001</v>
      </c>
      <c r="G13" s="10">
        <v>24282940.100000001</v>
      </c>
      <c r="H13" s="10">
        <v>24395750</v>
      </c>
      <c r="I13" s="10">
        <v>24568495.809999999</v>
      </c>
      <c r="J13" s="10">
        <v>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148390636.02000001</v>
      </c>
    </row>
    <row r="14" spans="1:16" x14ac:dyDescent="0.25">
      <c r="A14" s="8" t="s">
        <v>24</v>
      </c>
      <c r="B14" s="11">
        <v>126101147</v>
      </c>
      <c r="C14" s="9">
        <v>-839439</v>
      </c>
      <c r="D14" s="10">
        <v>731000</v>
      </c>
      <c r="E14" s="10">
        <v>731000</v>
      </c>
      <c r="F14" s="10">
        <v>731000</v>
      </c>
      <c r="G14" s="10">
        <v>24124999.989999998</v>
      </c>
      <c r="H14" s="10">
        <v>1525694.45</v>
      </c>
      <c r="I14" s="10">
        <v>731000</v>
      </c>
      <c r="J14" s="14">
        <v>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28574694.439999998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0</v>
      </c>
      <c r="C16" s="10">
        <v>214620</v>
      </c>
      <c r="D16" s="10">
        <v>0</v>
      </c>
      <c r="E16" s="10">
        <v>0</v>
      </c>
      <c r="F16" s="10">
        <v>0</v>
      </c>
      <c r="G16" s="10">
        <v>3696658.64</v>
      </c>
      <c r="H16" s="10">
        <v>3699257.94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7395916.5800000001</v>
      </c>
    </row>
    <row r="17" spans="1:16" x14ac:dyDescent="0.25">
      <c r="A17" s="8" t="s">
        <v>27</v>
      </c>
      <c r="B17" s="11">
        <v>44474496</v>
      </c>
      <c r="C17" s="9">
        <v>0</v>
      </c>
      <c r="D17" s="10">
        <v>3706847.89</v>
      </c>
      <c r="E17" s="10">
        <v>3697113.26</v>
      </c>
      <c r="F17" s="10">
        <v>3718580.86</v>
      </c>
      <c r="G17" s="10">
        <v>0</v>
      </c>
      <c r="H17" s="10">
        <v>0</v>
      </c>
      <c r="I17" s="10">
        <v>3711123.63</v>
      </c>
      <c r="J17" s="14">
        <v>0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14833665.640000001</v>
      </c>
    </row>
    <row r="18" spans="1:16" x14ac:dyDescent="0.25">
      <c r="A18" s="6" t="s">
        <v>28</v>
      </c>
      <c r="B18" s="7">
        <f t="shared" ref="B18:P18" si="2">+B19+B20+B21+B22+B23+B24+B25+B26+B27</f>
        <v>48798060</v>
      </c>
      <c r="C18" s="7">
        <f t="shared" si="2"/>
        <v>-6417149</v>
      </c>
      <c r="D18" s="7">
        <f>+D19+D20+D21+D22+D23+D24+D25+D26+D27</f>
        <v>1933122.7799999998</v>
      </c>
      <c r="E18" s="7">
        <f t="shared" si="2"/>
        <v>4829501.24</v>
      </c>
      <c r="F18" s="7">
        <f t="shared" si="2"/>
        <v>1546697.19</v>
      </c>
      <c r="G18" s="7">
        <f t="shared" si="2"/>
        <v>3681003.4099999997</v>
      </c>
      <c r="H18" s="7">
        <f t="shared" si="2"/>
        <v>3655534.8500000006</v>
      </c>
      <c r="I18" s="7">
        <f t="shared" si="2"/>
        <v>1498294.0999999999</v>
      </c>
      <c r="J18" s="7">
        <f t="shared" si="2"/>
        <v>0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17144153.569999997</v>
      </c>
    </row>
    <row r="19" spans="1:16" x14ac:dyDescent="0.25">
      <c r="A19" s="8" t="s">
        <v>29</v>
      </c>
      <c r="B19" s="11">
        <v>12007322</v>
      </c>
      <c r="C19" s="9">
        <v>0</v>
      </c>
      <c r="D19" s="10">
        <v>721723.09</v>
      </c>
      <c r="E19" s="10">
        <v>112801.78</v>
      </c>
      <c r="F19" s="10">
        <v>820559.68</v>
      </c>
      <c r="G19" s="10">
        <v>1024676.61</v>
      </c>
      <c r="H19" s="10">
        <v>1040043.16</v>
      </c>
      <c r="I19" s="10">
        <v>215313.46</v>
      </c>
      <c r="J19" s="10">
        <v>0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3935117.7800000003</v>
      </c>
    </row>
    <row r="20" spans="1:16" x14ac:dyDescent="0.25">
      <c r="A20" s="8" t="s">
        <v>30</v>
      </c>
      <c r="B20" s="11">
        <v>3124007</v>
      </c>
      <c r="C20" s="9">
        <v>-1610655</v>
      </c>
      <c r="D20" s="10">
        <v>15576</v>
      </c>
      <c r="E20" s="10">
        <v>0</v>
      </c>
      <c r="F20" s="10">
        <v>7469.4</v>
      </c>
      <c r="G20" s="10">
        <v>0</v>
      </c>
      <c r="H20" s="10">
        <v>74576</v>
      </c>
      <c r="I20" s="10">
        <v>4543</v>
      </c>
      <c r="J20" s="14">
        <v>0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102164.4</v>
      </c>
    </row>
    <row r="21" spans="1:16" x14ac:dyDescent="0.25">
      <c r="A21" s="8" t="s">
        <v>31</v>
      </c>
      <c r="B21" s="11">
        <v>523695</v>
      </c>
      <c r="C21" s="9">
        <v>114011</v>
      </c>
      <c r="D21" s="10">
        <v>0</v>
      </c>
      <c r="E21" s="10">
        <v>0</v>
      </c>
      <c r="F21" s="10">
        <v>0</v>
      </c>
      <c r="G21" s="10">
        <v>253950</v>
      </c>
      <c r="H21" s="10">
        <v>375900</v>
      </c>
      <c r="I21" s="10">
        <v>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629850</v>
      </c>
    </row>
    <row r="22" spans="1:16" x14ac:dyDescent="0.25">
      <c r="A22" s="8" t="s">
        <v>32</v>
      </c>
      <c r="B22" s="11">
        <v>0</v>
      </c>
      <c r="C22" s="9">
        <v>34500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34400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34400</v>
      </c>
    </row>
    <row r="23" spans="1:16" x14ac:dyDescent="0.25">
      <c r="A23" s="8" t="s">
        <v>33</v>
      </c>
      <c r="B23" s="11">
        <v>3873507</v>
      </c>
      <c r="C23" s="9">
        <v>0</v>
      </c>
      <c r="D23" s="10">
        <v>908776</v>
      </c>
      <c r="E23" s="10">
        <v>98000</v>
      </c>
      <c r="F23" s="10">
        <v>280023.2</v>
      </c>
      <c r="G23" s="10">
        <v>44000</v>
      </c>
      <c r="H23" s="10">
        <v>44000</v>
      </c>
      <c r="I23" s="10">
        <v>44150</v>
      </c>
      <c r="J23" s="10">
        <v>0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1418949.2</v>
      </c>
    </row>
    <row r="24" spans="1:16" x14ac:dyDescent="0.25">
      <c r="A24" s="8" t="s">
        <v>34</v>
      </c>
      <c r="B24" s="11">
        <v>5284516</v>
      </c>
      <c r="C24" s="9">
        <v>0</v>
      </c>
      <c r="D24" s="10">
        <v>63368.02</v>
      </c>
      <c r="E24" s="10">
        <v>2574155.84</v>
      </c>
      <c r="F24" s="10">
        <v>427293.92</v>
      </c>
      <c r="G24" s="10">
        <v>1302424.53</v>
      </c>
      <c r="H24" s="10">
        <v>80270.59</v>
      </c>
      <c r="I24" s="10">
        <v>79159.02</v>
      </c>
      <c r="J24" s="14">
        <v>0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4526671.919999999</v>
      </c>
    </row>
    <row r="25" spans="1:16" x14ac:dyDescent="0.25">
      <c r="A25" s="8" t="s">
        <v>35</v>
      </c>
      <c r="B25" s="11">
        <v>4477137</v>
      </c>
      <c r="C25" s="9">
        <v>-498114</v>
      </c>
      <c r="D25" s="10">
        <v>210543</v>
      </c>
      <c r="E25" s="10">
        <v>550781.62</v>
      </c>
      <c r="F25" s="10">
        <v>11350.99</v>
      </c>
      <c r="G25" s="10">
        <v>266765</v>
      </c>
      <c r="H25" s="10">
        <v>0</v>
      </c>
      <c r="I25" s="10">
        <v>120988.32</v>
      </c>
      <c r="J25" s="14">
        <v>0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1160428.93</v>
      </c>
    </row>
    <row r="26" spans="1:16" x14ac:dyDescent="0.25">
      <c r="A26" s="8" t="s">
        <v>36</v>
      </c>
      <c r="B26" s="11">
        <v>9661689</v>
      </c>
      <c r="C26" s="9">
        <v>-4912480</v>
      </c>
      <c r="D26" s="10">
        <v>13136.67</v>
      </c>
      <c r="E26" s="10">
        <v>0</v>
      </c>
      <c r="F26" s="10">
        <v>0</v>
      </c>
      <c r="G26" s="10">
        <v>41456.67</v>
      </c>
      <c r="H26" s="10">
        <v>280840</v>
      </c>
      <c r="I26" s="10">
        <v>789166.62</v>
      </c>
      <c r="J26" s="14">
        <v>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1124599.96</v>
      </c>
    </row>
    <row r="27" spans="1:16" x14ac:dyDescent="0.25">
      <c r="A27" s="8" t="s">
        <v>37</v>
      </c>
      <c r="B27" s="11">
        <v>9846187</v>
      </c>
      <c r="C27" s="9">
        <v>455589</v>
      </c>
      <c r="D27" s="10">
        <v>0</v>
      </c>
      <c r="E27" s="10">
        <v>1493762</v>
      </c>
      <c r="F27" s="10">
        <v>0</v>
      </c>
      <c r="G27" s="10">
        <v>747730.6</v>
      </c>
      <c r="H27" s="10">
        <v>1759905.1</v>
      </c>
      <c r="I27" s="10">
        <v>210573.68</v>
      </c>
      <c r="J27" s="14">
        <v>0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4211971.38</v>
      </c>
    </row>
    <row r="28" spans="1:16" x14ac:dyDescent="0.25">
      <c r="A28" s="6" t="s">
        <v>38</v>
      </c>
      <c r="B28" s="7">
        <f t="shared" ref="B28:P28" si="4">+B29+B30+B31+B32+B33+B34+B35+B36+B37</f>
        <v>22429932</v>
      </c>
      <c r="C28" s="7">
        <f t="shared" si="4"/>
        <v>-1057451.5</v>
      </c>
      <c r="D28" s="7">
        <f t="shared" si="4"/>
        <v>28720</v>
      </c>
      <c r="E28" s="7">
        <f t="shared" si="4"/>
        <v>2486219.5999999996</v>
      </c>
      <c r="F28" s="7">
        <f t="shared" si="4"/>
        <v>865774.82</v>
      </c>
      <c r="G28" s="7">
        <f t="shared" si="4"/>
        <v>2290869.38</v>
      </c>
      <c r="H28" s="7">
        <f t="shared" si="4"/>
        <v>715208.36</v>
      </c>
      <c r="I28" s="7">
        <f t="shared" si="4"/>
        <v>142397.06</v>
      </c>
      <c r="J28" s="7">
        <f t="shared" si="4"/>
        <v>0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6529189.2199999988</v>
      </c>
    </row>
    <row r="29" spans="1:16" x14ac:dyDescent="0.25">
      <c r="A29" s="8" t="s">
        <v>39</v>
      </c>
      <c r="B29" s="11">
        <v>919614</v>
      </c>
      <c r="C29" s="16">
        <v>-232960</v>
      </c>
      <c r="D29" s="10">
        <v>28720</v>
      </c>
      <c r="E29" s="10">
        <v>295393.3</v>
      </c>
      <c r="F29" s="10">
        <v>44229.38</v>
      </c>
      <c r="G29" s="10">
        <v>41395</v>
      </c>
      <c r="H29" s="10">
        <v>209699</v>
      </c>
      <c r="I29" s="10">
        <v>20504.5</v>
      </c>
      <c r="J29" s="10">
        <v>0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639941.17999999993</v>
      </c>
    </row>
    <row r="30" spans="1:16" x14ac:dyDescent="0.25">
      <c r="A30" s="8" t="s">
        <v>40</v>
      </c>
      <c r="B30" s="11">
        <v>2316451</v>
      </c>
      <c r="C30" s="16">
        <v>814946.5</v>
      </c>
      <c r="D30" s="10">
        <v>0</v>
      </c>
      <c r="E30" s="10">
        <v>18408</v>
      </c>
      <c r="F30" s="10">
        <v>1734.6</v>
      </c>
      <c r="G30" s="10">
        <v>0</v>
      </c>
      <c r="H30" s="10">
        <v>212400</v>
      </c>
      <c r="I30" s="10">
        <v>500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233042.6</v>
      </c>
    </row>
    <row r="31" spans="1:16" x14ac:dyDescent="0.25">
      <c r="A31" s="8" t="s">
        <v>41</v>
      </c>
      <c r="B31" s="11">
        <v>1158645</v>
      </c>
      <c r="C31" s="16">
        <v>0</v>
      </c>
      <c r="D31" s="10">
        <v>0</v>
      </c>
      <c r="E31" s="10">
        <v>214966.5</v>
      </c>
      <c r="F31" s="10">
        <v>36235.440000000002</v>
      </c>
      <c r="G31" s="10">
        <v>2950</v>
      </c>
      <c r="H31" s="10">
        <v>117882</v>
      </c>
      <c r="I31" s="10">
        <v>21095.42</v>
      </c>
      <c r="J31" s="14">
        <v>0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393129.36</v>
      </c>
    </row>
    <row r="32" spans="1:16" x14ac:dyDescent="0.25">
      <c r="A32" s="8" t="s">
        <v>42</v>
      </c>
      <c r="B32" s="11">
        <v>269101</v>
      </c>
      <c r="C32" s="16">
        <v>0</v>
      </c>
      <c r="D32" s="10">
        <v>0</v>
      </c>
      <c r="E32" s="10">
        <v>0</v>
      </c>
      <c r="F32" s="10">
        <v>69765</v>
      </c>
      <c r="G32" s="10">
        <v>0</v>
      </c>
      <c r="H32" s="10">
        <v>0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69765</v>
      </c>
    </row>
    <row r="33" spans="1:16" x14ac:dyDescent="0.25">
      <c r="A33" s="8" t="s">
        <v>43</v>
      </c>
      <c r="B33" s="11">
        <v>580000</v>
      </c>
      <c r="C33" s="16">
        <v>10000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9726.99</v>
      </c>
      <c r="J33" s="10">
        <v>0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9726.99</v>
      </c>
    </row>
    <row r="34" spans="1:16" x14ac:dyDescent="0.25">
      <c r="A34" s="8" t="s">
        <v>44</v>
      </c>
      <c r="B34" s="11">
        <v>42509</v>
      </c>
      <c r="C34" s="16">
        <v>200</v>
      </c>
      <c r="D34" s="10">
        <v>0</v>
      </c>
      <c r="E34" s="10">
        <v>0</v>
      </c>
      <c r="F34" s="10">
        <v>5714.82</v>
      </c>
      <c r="G34" s="10">
        <v>1900.98</v>
      </c>
      <c r="H34" s="10">
        <v>0</v>
      </c>
      <c r="I34" s="10">
        <v>5597.06</v>
      </c>
      <c r="J34" s="14">
        <v>0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13212.86</v>
      </c>
    </row>
    <row r="35" spans="1:16" x14ac:dyDescent="0.25">
      <c r="A35" s="8" t="s">
        <v>45</v>
      </c>
      <c r="B35" s="11">
        <v>10692984</v>
      </c>
      <c r="C35" s="16">
        <v>-39744</v>
      </c>
      <c r="D35" s="10">
        <v>0</v>
      </c>
      <c r="E35" s="10">
        <v>1800000</v>
      </c>
      <c r="F35" s="10">
        <v>55667.98</v>
      </c>
      <c r="G35" s="10">
        <v>1800826</v>
      </c>
      <c r="H35" s="10">
        <v>33690</v>
      </c>
      <c r="I35" s="10">
        <v>8100.55</v>
      </c>
      <c r="J35" s="14">
        <v>0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3698284.53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6450628</v>
      </c>
      <c r="C37" s="16">
        <v>-1609894</v>
      </c>
      <c r="D37" s="10">
        <v>0</v>
      </c>
      <c r="E37" s="10">
        <v>157451.79999999999</v>
      </c>
      <c r="F37" s="10">
        <v>652427.6</v>
      </c>
      <c r="G37" s="10">
        <v>443797.4</v>
      </c>
      <c r="H37" s="10">
        <v>141537.35999999999</v>
      </c>
      <c r="I37" s="10">
        <v>76872.539999999994</v>
      </c>
      <c r="J37" s="14">
        <v>0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1472086.6999999997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1722200</v>
      </c>
      <c r="D38" s="7">
        <f t="shared" si="6"/>
        <v>0</v>
      </c>
      <c r="E38" s="7">
        <f t="shared" si="6"/>
        <v>212251.84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1505743.44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1717995.28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1722200</v>
      </c>
      <c r="D45" s="10">
        <v>0</v>
      </c>
      <c r="E45" s="10">
        <v>212251.84</v>
      </c>
      <c r="F45" s="10">
        <v>0</v>
      </c>
      <c r="G45" s="10">
        <v>0</v>
      </c>
      <c r="H45" s="10">
        <v>0</v>
      </c>
      <c r="I45" s="10">
        <v>1505743.44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1717995.28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5803210</v>
      </c>
      <c r="C54" s="7">
        <f t="shared" si="10"/>
        <v>-2894752.5</v>
      </c>
      <c r="D54" s="7">
        <f t="shared" si="10"/>
        <v>0</v>
      </c>
      <c r="E54" s="7">
        <f t="shared" si="10"/>
        <v>121587.2</v>
      </c>
      <c r="F54" s="7">
        <f t="shared" si="10"/>
        <v>188242.47</v>
      </c>
      <c r="G54" s="7">
        <f t="shared" si="10"/>
        <v>40861.5</v>
      </c>
      <c r="H54" s="7">
        <f t="shared" si="10"/>
        <v>366867.81</v>
      </c>
      <c r="I54" s="7">
        <f t="shared" si="10"/>
        <v>132994.03</v>
      </c>
      <c r="J54" s="7">
        <f t="shared" si="10"/>
        <v>0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850553.01</v>
      </c>
    </row>
    <row r="55" spans="1:16" x14ac:dyDescent="0.25">
      <c r="A55" s="8" t="s">
        <v>65</v>
      </c>
      <c r="B55" s="11">
        <v>2748485</v>
      </c>
      <c r="C55" s="17">
        <v>-391752.5</v>
      </c>
      <c r="D55" s="10">
        <v>0</v>
      </c>
      <c r="E55" s="10">
        <v>121587.2</v>
      </c>
      <c r="F55" s="10">
        <v>188242.47</v>
      </c>
      <c r="G55" s="10">
        <v>40861.5</v>
      </c>
      <c r="H55" s="10">
        <v>366867.81</v>
      </c>
      <c r="I55" s="10">
        <v>132994.03</v>
      </c>
      <c r="J55" s="10">
        <v>0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850553.01</v>
      </c>
    </row>
    <row r="56" spans="1:16" x14ac:dyDescent="0.25">
      <c r="A56" s="8" t="s">
        <v>66</v>
      </c>
      <c r="B56" s="11">
        <v>62556</v>
      </c>
      <c r="C56" s="17">
        <v>32000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0</v>
      </c>
    </row>
    <row r="57" spans="1:16" x14ac:dyDescent="0.25">
      <c r="A57" s="8" t="s">
        <v>67</v>
      </c>
      <c r="B57" s="11">
        <v>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68</v>
      </c>
      <c r="B58" s="11">
        <v>2500000</v>
      </c>
      <c r="C58" s="17">
        <v>-2500000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478969</v>
      </c>
      <c r="C59" s="17">
        <v>-35000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0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13200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567996445</v>
      </c>
      <c r="C85" s="20">
        <f t="shared" si="18"/>
        <v>-6947153</v>
      </c>
      <c r="D85" s="20">
        <f t="shared" si="18"/>
        <v>30896107.340000004</v>
      </c>
      <c r="E85" s="20">
        <f t="shared" si="18"/>
        <v>36510423.140000008</v>
      </c>
      <c r="F85" s="20">
        <f t="shared" si="18"/>
        <v>33264578.780000001</v>
      </c>
      <c r="G85" s="20">
        <f t="shared" si="18"/>
        <v>58117333.020000003</v>
      </c>
      <c r="H85" s="20">
        <f t="shared" si="18"/>
        <v>34358313.410000004</v>
      </c>
      <c r="I85" s="20">
        <f t="shared" si="18"/>
        <v>32290048.07</v>
      </c>
      <c r="J85" s="20">
        <f t="shared" si="18"/>
        <v>0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225436803.75999999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51" t="s">
        <v>97</v>
      </c>
      <c r="B92" s="51"/>
      <c r="D92" s="27" t="s">
        <v>99</v>
      </c>
      <c r="N92" s="52" t="s">
        <v>102</v>
      </c>
      <c r="O92" s="52"/>
      <c r="P92" s="52"/>
    </row>
    <row r="93" spans="1:18" ht="15.75" x14ac:dyDescent="0.25">
      <c r="A93" s="53" t="s">
        <v>103</v>
      </c>
      <c r="B93" s="53"/>
      <c r="D93" s="28" t="s">
        <v>100</v>
      </c>
      <c r="N93" s="54" t="s">
        <v>98</v>
      </c>
      <c r="O93" s="54"/>
      <c r="P93" s="54"/>
    </row>
    <row r="94" spans="1:18" ht="21" customHeight="1" x14ac:dyDescent="0.25">
      <c r="A94" s="53" t="s">
        <v>104</v>
      </c>
      <c r="B94" s="53"/>
      <c r="D94" s="29"/>
      <c r="E94" s="26" t="s">
        <v>96</v>
      </c>
      <c r="N94" s="55" t="s">
        <v>101</v>
      </c>
      <c r="O94" s="55"/>
      <c r="P94" s="55"/>
    </row>
    <row r="95" spans="1:18" ht="15.75" x14ac:dyDescent="0.25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</row>
    <row r="96" spans="1:18" ht="15.75" customHeight="1" thickBot="1" x14ac:dyDescent="0.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</row>
    <row r="97" spans="1:16" ht="15.75" customHeight="1" thickBot="1" x14ac:dyDescent="0.3">
      <c r="A97" s="48" t="s">
        <v>105</v>
      </c>
      <c r="B97" s="49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</row>
    <row r="98" spans="1:16" ht="30" customHeight="1" thickBot="1" x14ac:dyDescent="0.3">
      <c r="A98" s="46" t="s">
        <v>106</v>
      </c>
      <c r="B98" s="47"/>
    </row>
    <row r="99" spans="1:16" ht="45.75" customHeight="1" thickBot="1" x14ac:dyDescent="0.3">
      <c r="A99" s="44" t="s">
        <v>107</v>
      </c>
      <c r="B99" s="45"/>
    </row>
    <row r="101" spans="1:16" ht="32.25" customHeight="1" x14ac:dyDescent="0.25"/>
  </sheetData>
  <protectedRanges>
    <protectedRange sqref="A95 D95" name="Rango1_1_1_1_2_1"/>
  </protectedRanges>
  <mergeCells count="19">
    <mergeCell ref="A99:B99"/>
    <mergeCell ref="A98:B98"/>
    <mergeCell ref="A97:B97"/>
    <mergeCell ref="A95:P95"/>
    <mergeCell ref="A92:B92"/>
    <mergeCell ref="N92:P92"/>
    <mergeCell ref="A93:B93"/>
    <mergeCell ref="N93:P93"/>
    <mergeCell ref="A94:B94"/>
    <mergeCell ref="N94:P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paperSize="5" scale="53" fitToHeight="0" orientation="landscape" r:id="rId1"/>
  <rowBreaks count="1" manualBreakCount="1">
    <brk id="63" max="1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2024-02-01T16:16:26Z</cp:lastPrinted>
  <dcterms:created xsi:type="dcterms:W3CDTF">2021-12-08T16:11:17Z</dcterms:created>
  <dcterms:modified xsi:type="dcterms:W3CDTF">2025-07-02T13:13:03Z</dcterms:modified>
</cp:coreProperties>
</file>